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zkoły, ŚDS" sheetId="1" r:id="rId1"/>
    <sheet name="Gmina" sheetId="2" r:id="rId2"/>
    <sheet name="CKSiT" sheetId="3" r:id="rId3"/>
  </sheets>
  <definedNames/>
  <calcPr fullCalcOnLoad="1"/>
</workbook>
</file>

<file path=xl/sharedStrings.xml><?xml version="1.0" encoding="utf-8"?>
<sst xmlns="http://schemas.openxmlformats.org/spreadsheetml/2006/main" count="2041" uniqueCount="531">
  <si>
    <t>Raport Sprzedaży Energii - rozszerzony</t>
  </si>
  <si>
    <t>Nazwa:</t>
  </si>
  <si>
    <t>Obiekt:</t>
  </si>
  <si>
    <t>Podobiekt 1:</t>
  </si>
  <si>
    <t>Za okres:</t>
  </si>
  <si>
    <t>Data:</t>
  </si>
  <si>
    <t>Umowy:</t>
  </si>
  <si>
    <t>Wnioski:</t>
  </si>
  <si>
    <t>SE:</t>
  </si>
  <si>
    <t>Lista</t>
  </si>
  <si>
    <t>LP</t>
  </si>
  <si>
    <t>Data USE do (włącznie)</t>
  </si>
  <si>
    <t>Nazwa URD</t>
  </si>
  <si>
    <t>Adres URD</t>
  </si>
  <si>
    <t>NIP/PESEL</t>
  </si>
  <si>
    <t>REGON</t>
  </si>
  <si>
    <t>PŁATNIK/ ODBIORCA DOKUMENTÓW</t>
  </si>
  <si>
    <t>Kod PPE</t>
  </si>
  <si>
    <t>Numer licznika</t>
  </si>
  <si>
    <t>Adres PPE
Miejscowość</t>
  </si>
  <si>
    <t>Adres PPE
Kod Miejscowości</t>
  </si>
  <si>
    <t>Adres PPE
Ulica</t>
  </si>
  <si>
    <t>Adres PPE
Nr domu</t>
  </si>
  <si>
    <t>Adres PPE
Nr lokalu</t>
  </si>
  <si>
    <t>Taryfa</t>
  </si>
  <si>
    <t>Nazwa PPE</t>
  </si>
  <si>
    <t>Identyfikator sys. bilingowego</t>
  </si>
  <si>
    <t>Planowana roczna ilość energii [kW/kWh]</t>
  </si>
  <si>
    <t>bezterminowo</t>
  </si>
  <si>
    <t>GMINA PRUCHNIK</t>
  </si>
  <si>
    <t xml:space="preserve">ZESPÓŁ SZKÓŁ W ROZBORZU DŁUGIM, ROZBÓRZ DŁUGI 104, 37-560 PRUCHNIK    </t>
  </si>
  <si>
    <t>7922033885</t>
  </si>
  <si>
    <t>650900424</t>
  </si>
  <si>
    <t>PLZKED100022206566</t>
  </si>
  <si>
    <t>RZEPLIN</t>
  </si>
  <si>
    <t>37-560</t>
  </si>
  <si>
    <t>-</t>
  </si>
  <si>
    <t>C11</t>
  </si>
  <si>
    <t>SZKOŁA FILIANA RZEPLIN</t>
  </si>
  <si>
    <t>PLZKED100022184742</t>
  </si>
  <si>
    <t>ROZBÓRZ DLUGI</t>
  </si>
  <si>
    <t xml:space="preserve"> -</t>
  </si>
  <si>
    <t>ZESPÓŁ SZKÓŁ</t>
  </si>
  <si>
    <t>SZKOŁA PODSTAWOWA IM. MIKOŁAJA KOPERNIKA W KRAMARZÓWCE, KRAMARZÓWKA 98 37-560 PRUCHNIK</t>
  </si>
  <si>
    <t>PLZKED100021544138</t>
  </si>
  <si>
    <t>KRAMARZÓWKA</t>
  </si>
  <si>
    <t>SZKOŁA PODSTAWOWA W KRAMARZÓWCE</t>
  </si>
  <si>
    <t>PLZKED100022209394</t>
  </si>
  <si>
    <t xml:space="preserve">ŚWIEBODNA </t>
  </si>
  <si>
    <t>SZKOŁA PODSTAWOWA W ŚWIEBODNEJ</t>
  </si>
  <si>
    <t>SZKOŁA PODSTAWOWA NR 1 IM. KOMISJI EKUKACJI NARODOWEJ W PRUCHNIKU, UL. KS. MARKIEWICZA 22 37-560 PRUCHNIK</t>
  </si>
  <si>
    <t>PLZKED000000268566</t>
  </si>
  <si>
    <t>PRUCHNIK</t>
  </si>
  <si>
    <t>KS. BRONISŁAWA MARKIEWICZA</t>
  </si>
  <si>
    <t>C21</t>
  </si>
  <si>
    <t>SZKOŁA PODSTAWOWA W PRUCHNIKU</t>
  </si>
  <si>
    <t>PLZKED100021508267</t>
  </si>
  <si>
    <t>HAWŁOWICE</t>
  </si>
  <si>
    <t>SZKOŁA FILIALNA W HAWŁOWICACH</t>
  </si>
  <si>
    <t>SZKOŁA PODSTAWOWA NR 2 IM. KS. BRONISŁAWA MARKIEWICZA W PRUCHNIKU, UL. ŚW. FLORIANA 17 37-560 PRUCHNIK</t>
  </si>
  <si>
    <t>PLZKED100002562840</t>
  </si>
  <si>
    <t>ŚW. FLORIANA</t>
  </si>
  <si>
    <t>ŚRODOWISKOWY DOM SAMOPOMOCY W PRUCHNIKU DLA OSÓB Z ZABURZENIAMI PSYCHICZNYMI, UL. KOŚCIELNA 6 37-560 PRUCHNIK</t>
  </si>
  <si>
    <t xml:space="preserve">GMINA PRUCHNIK UL.RYNEK 1  37-560 PRUCHNIK                         ŚRODOWISKOWY DOM SAMOPOMOCY W PRUCHNIKU DLA OSÓB Z ZABURZENIAMI PSYCHICZNYMI </t>
  </si>
  <si>
    <t>PLZKED100022562335</t>
  </si>
  <si>
    <t>KOŚCIELNA</t>
  </si>
  <si>
    <t>ŚRODOWISKOWY DOM SAMOPOMOCY</t>
  </si>
  <si>
    <t>SZKOŁA PODSTAWOWA IM. IGNACEGO ŁUKASIEWICZA W JODŁÓWCE, JODŁÓWKA 222 37-560 PRUCHNIK</t>
  </si>
  <si>
    <t>PLZKED100002562638</t>
  </si>
  <si>
    <t>JODŁÓWKA</t>
  </si>
  <si>
    <t>SZKOŁA PODSTAWOWA W JODŁÓWCE</t>
  </si>
  <si>
    <t>GIMNAZJUM PUBLICZNE IM. KS. BRONISŁAWA MARKIEWICZA W PRUCHNIKU, UL. SZKOLNA 12 37-560 PRUCHNIK</t>
  </si>
  <si>
    <t>PLZKED000000265233</t>
  </si>
  <si>
    <t>SZKOLNA</t>
  </si>
  <si>
    <t>GIMNAZJUM PUBLICZNE</t>
  </si>
  <si>
    <t>CENTRUM KULTURY SPORTU I TURYSTYKI  W PRUCHNIKU</t>
  </si>
  <si>
    <t xml:space="preserve"> KS. BRONISŁAWA MARKIEWICZA 20 37-560 PRUCHNIK</t>
  </si>
  <si>
    <t>CENTRUM KULTURY SPORTU I TURYSTYKI W PRUCHNIKU, UL. KS. BRONISŁAWA MARKIEWICZA 20 37-560 PRUCHNIK</t>
  </si>
  <si>
    <t>PLZKED100021557777</t>
  </si>
  <si>
    <t xml:space="preserve">KS. BRONISŁAWA MARKIEWICZA </t>
  </si>
  <si>
    <t>CENTRUM KULTURY, SPORTU I TURYSTYKI</t>
  </si>
  <si>
    <t>PLZKED100022254258</t>
  </si>
  <si>
    <t>BIBLIOTEKA-JODŁÓWKA</t>
  </si>
  <si>
    <t>RYNEK 1 m.  - 
37-560 PRUCHNIK</t>
  </si>
  <si>
    <t>PLZKED100059615830</t>
  </si>
  <si>
    <t>m. HAWŁOWICE</t>
  </si>
  <si>
    <t>ST. 2</t>
  </si>
  <si>
    <t>OŚWIETLENIE ULICZNE</t>
  </si>
  <si>
    <t>PLZKED100050119429</t>
  </si>
  <si>
    <t xml:space="preserve">JODŁÓWKA </t>
  </si>
  <si>
    <t xml:space="preserve">m. JODŁÓWKA </t>
  </si>
  <si>
    <t>ST. 12</t>
  </si>
  <si>
    <t>ZBIORNIK WODY CZYSTEJ</t>
  </si>
  <si>
    <t>91086</t>
  </si>
  <si>
    <t>PLZKED100054932548</t>
  </si>
  <si>
    <t>DZ. 791/1</t>
  </si>
  <si>
    <t>ZASILANIE STUDNI</t>
  </si>
  <si>
    <t>PLZKED100022637612</t>
  </si>
  <si>
    <t>9857028</t>
  </si>
  <si>
    <t>m. KRAMARZÓWKA</t>
  </si>
  <si>
    <t>ŚWIETLICA WIEJSKA</t>
  </si>
  <si>
    <t>91088</t>
  </si>
  <si>
    <t>PLZKED100021403890</t>
  </si>
  <si>
    <t>14841327</t>
  </si>
  <si>
    <t xml:space="preserve">m. HAWŁOWICE </t>
  </si>
  <si>
    <t>0</t>
  </si>
  <si>
    <t>STUDNIE GŁĘBINOWE</t>
  </si>
  <si>
    <t>91089</t>
  </si>
  <si>
    <t>PLZKED100022564052</t>
  </si>
  <si>
    <t>12164704</t>
  </si>
  <si>
    <t>m. RZEPLIN</t>
  </si>
  <si>
    <t>ST. 2 SŁ. 12</t>
  </si>
  <si>
    <t>STUDNIA S-6</t>
  </si>
  <si>
    <t>91090</t>
  </si>
  <si>
    <t>PLZKED100022563951</t>
  </si>
  <si>
    <t>12070788</t>
  </si>
  <si>
    <t xml:space="preserve">RZEPLIN </t>
  </si>
  <si>
    <t>ST. 1 SŁ. 57/4</t>
  </si>
  <si>
    <t>91091</t>
  </si>
  <si>
    <t>PLZKED100022563446</t>
  </si>
  <si>
    <t>21306990</t>
  </si>
  <si>
    <t xml:space="preserve">m. ŚWIEBODNA </t>
  </si>
  <si>
    <t>STEROWANIE POMPOWNIĄ WODY</t>
  </si>
  <si>
    <t>91092</t>
  </si>
  <si>
    <t>PLZKED100021385302</t>
  </si>
  <si>
    <t>m. PRUCHNIK</t>
  </si>
  <si>
    <t>STADION</t>
  </si>
  <si>
    <t>91093</t>
  </si>
  <si>
    <t>PLZKED100022179385</t>
  </si>
  <si>
    <t>PRUCHNIK GÓRNY</t>
  </si>
  <si>
    <t>m. PRUCHNIK GÓRNY</t>
  </si>
  <si>
    <t>STACJA WODOCIĄGOWA S-2</t>
  </si>
  <si>
    <t>91094</t>
  </si>
  <si>
    <t>PLZKED100022170796</t>
  </si>
  <si>
    <t xml:space="preserve">PRUCHNIK GÓRNY </t>
  </si>
  <si>
    <t>STACJA WODOCIĄGOWA S-1</t>
  </si>
  <si>
    <t>91095</t>
  </si>
  <si>
    <t>PLZKED100022190705</t>
  </si>
  <si>
    <t>50067418</t>
  </si>
  <si>
    <t>STACJA UZDATNIANIA WODY</t>
  </si>
  <si>
    <t>91096</t>
  </si>
  <si>
    <t>PLZKED100024166976</t>
  </si>
  <si>
    <t>ROZBÓRZ OKRĄGŁY</t>
  </si>
  <si>
    <t>m. ROZBÓRZ OKRĄGŁY</t>
  </si>
  <si>
    <t>REMIZA OSP</t>
  </si>
  <si>
    <t>91097</t>
  </si>
  <si>
    <t>PLZKED100021520189</t>
  </si>
  <si>
    <t>91098</t>
  </si>
  <si>
    <t>PLZKED100050447209</t>
  </si>
  <si>
    <t>8435329</t>
  </si>
  <si>
    <t>91099</t>
  </si>
  <si>
    <t>PLZKED100035993603</t>
  </si>
  <si>
    <t>11801902</t>
  </si>
  <si>
    <t>KRAMARZÓWKA HELUSZ</t>
  </si>
  <si>
    <t>m. KRAMARZÓWKA HELUSZ</t>
  </si>
  <si>
    <t>POMPOWNIA WODY PW</t>
  </si>
  <si>
    <t>91100</t>
  </si>
  <si>
    <t>PLZKED100024478184</t>
  </si>
  <si>
    <t>11751788</t>
  </si>
  <si>
    <t xml:space="preserve">KRAMARZÓWKA </t>
  </si>
  <si>
    <t>ST. 4 SŁ. 42</t>
  </si>
  <si>
    <t>POMPOWNIA WODY P-3</t>
  </si>
  <si>
    <t>91101</t>
  </si>
  <si>
    <t>PLZKED100022563345</t>
  </si>
  <si>
    <t>8397309</t>
  </si>
  <si>
    <t>ST. 2 SŁ. 1</t>
  </si>
  <si>
    <t>91102</t>
  </si>
  <si>
    <t>PLZKED100027643519</t>
  </si>
  <si>
    <t>13135969</t>
  </si>
  <si>
    <t>ZBIORNIK WYRÓWNAWCZY WÓD</t>
  </si>
  <si>
    <t>91103</t>
  </si>
  <si>
    <t>PLZKED100024462020</t>
  </si>
  <si>
    <t>11751787</t>
  </si>
  <si>
    <t>ST. 4 SŁ. 5</t>
  </si>
  <si>
    <t>POMPOWNIA WODY P-2</t>
  </si>
  <si>
    <t>91104</t>
  </si>
  <si>
    <t>PLZKED100031683971</t>
  </si>
  <si>
    <t>8435310</t>
  </si>
  <si>
    <t>DZ. 1476/3</t>
  </si>
  <si>
    <t>91105</t>
  </si>
  <si>
    <t>PLZKED100050119227</t>
  </si>
  <si>
    <t>POMPOWNIA WODY P-1</t>
  </si>
  <si>
    <t>91106</t>
  </si>
  <si>
    <t>PLZKED100050119328</t>
  </si>
  <si>
    <t>12209605</t>
  </si>
  <si>
    <t>ST. 1 SŁ. 7</t>
  </si>
  <si>
    <t>POMPOWNIA WODY</t>
  </si>
  <si>
    <t>91107</t>
  </si>
  <si>
    <r>
      <t>R</t>
    </r>
    <r>
      <rPr>
        <sz val="8"/>
        <color indexed="8"/>
        <rFont val="Arial"/>
        <family val="2"/>
      </rPr>
      <t>YNEK 1 m.  -  37-560 PRUCHNIK</t>
    </r>
  </si>
  <si>
    <r>
      <t>6</t>
    </r>
    <r>
      <rPr>
        <sz val="8"/>
        <color indexed="8"/>
        <rFont val="Arial"/>
        <family val="2"/>
      </rPr>
      <t>50900424</t>
    </r>
  </si>
  <si>
    <t>PLZKED100049917951</t>
  </si>
  <si>
    <t>PLZKED100055752806</t>
  </si>
  <si>
    <t xml:space="preserve">PRUCHNIK </t>
  </si>
  <si>
    <t>1579/3</t>
  </si>
  <si>
    <t>POMPOWNIA KANALIZACJA</t>
  </si>
  <si>
    <t>PLZKED000000269576</t>
  </si>
  <si>
    <t>96453725</t>
  </si>
  <si>
    <t>PRZEMYSKA</t>
  </si>
  <si>
    <t>B21</t>
  </si>
  <si>
    <t>OCZYSZCZALNIA ŚCIEKÓW</t>
  </si>
  <si>
    <t>91110</t>
  </si>
  <si>
    <t>PLZKED100022244760</t>
  </si>
  <si>
    <t>50067423</t>
  </si>
  <si>
    <t xml:space="preserve">HYDROFORNIA </t>
  </si>
  <si>
    <t>91111</t>
  </si>
  <si>
    <t>PLZKED100021425819</t>
  </si>
  <si>
    <t>DOM KULTURY</t>
  </si>
  <si>
    <t>91116</t>
  </si>
  <si>
    <t>PLZKED100035925501</t>
  </si>
  <si>
    <t>2165555</t>
  </si>
  <si>
    <t xml:space="preserve"> RYNEK </t>
  </si>
  <si>
    <t>1</t>
  </si>
  <si>
    <t xml:space="preserve">BIURA </t>
  </si>
  <si>
    <t>91118</t>
  </si>
  <si>
    <t>PLZKED100022563547</t>
  </si>
  <si>
    <t>13176374</t>
  </si>
  <si>
    <t xml:space="preserve"> MARKIEWICZA </t>
  </si>
  <si>
    <t>27</t>
  </si>
  <si>
    <t>BAZA WARSZTATOWA</t>
  </si>
  <si>
    <t>91119</t>
  </si>
  <si>
    <t>PLZKED100056743822</t>
  </si>
  <si>
    <t>31701476</t>
  </si>
  <si>
    <t xml:space="preserve"> ZIELONA</t>
  </si>
  <si>
    <t>91120</t>
  </si>
  <si>
    <t>PLZKED100055279223</t>
  </si>
  <si>
    <t>24894074</t>
  </si>
  <si>
    <t xml:space="preserve">ROZBÓRZ DŁUGI </t>
  </si>
  <si>
    <t xml:space="preserve">m.ROZBÓRZ DŁUGI </t>
  </si>
  <si>
    <t>ST. TR. 6</t>
  </si>
  <si>
    <t>91121</t>
  </si>
  <si>
    <t>PLZKED100055201320</t>
  </si>
  <si>
    <t>24991491</t>
  </si>
  <si>
    <t xml:space="preserve">m. KRAMARZÓWKA </t>
  </si>
  <si>
    <t>ST. 3 SŁ. 5</t>
  </si>
  <si>
    <t>91122</t>
  </si>
  <si>
    <t>PLZKED100022517471</t>
  </si>
  <si>
    <t>ST.TR.8</t>
  </si>
  <si>
    <t>PLZKED100022511108</t>
  </si>
  <si>
    <t>22414566</t>
  </si>
  <si>
    <t>ST. TR.9</t>
  </si>
  <si>
    <t>91124</t>
  </si>
  <si>
    <t>PLZKED100020451977</t>
  </si>
  <si>
    <t>30812467</t>
  </si>
  <si>
    <t xml:space="preserve"> LIPOWA</t>
  </si>
  <si>
    <t>91125</t>
  </si>
  <si>
    <t>PLZKED100025017546</t>
  </si>
  <si>
    <t>24067426</t>
  </si>
  <si>
    <t xml:space="preserve">RYNEK </t>
  </si>
  <si>
    <t>91126</t>
  </si>
  <si>
    <t>PLZKED100052750351</t>
  </si>
  <si>
    <t xml:space="preserve">m. PRUCHNIK </t>
  </si>
  <si>
    <t>ST. 18</t>
  </si>
  <si>
    <t>91127</t>
  </si>
  <si>
    <t>PLZKED100008245741</t>
  </si>
  <si>
    <t>30714498</t>
  </si>
  <si>
    <t xml:space="preserve">m. ROZBÓRZ DŁUGI </t>
  </si>
  <si>
    <t>ST. TR. 7</t>
  </si>
  <si>
    <t>91128</t>
  </si>
  <si>
    <t>PLZKED100022593657</t>
  </si>
  <si>
    <t>11803543</t>
  </si>
  <si>
    <t>22</t>
  </si>
  <si>
    <t>91129</t>
  </si>
  <si>
    <t>PLZKED100050125388</t>
  </si>
  <si>
    <t>28421450</t>
  </si>
  <si>
    <t>4</t>
  </si>
  <si>
    <t>91130</t>
  </si>
  <si>
    <t>PLZKED100050125489</t>
  </si>
  <si>
    <t>28434088</t>
  </si>
  <si>
    <t xml:space="preserve">HAWŁOWICE </t>
  </si>
  <si>
    <t>91131</t>
  </si>
  <si>
    <t>PLZKED100052750250</t>
  </si>
  <si>
    <t>30976655</t>
  </si>
  <si>
    <t xml:space="preserve">m. RZEPLIN </t>
  </si>
  <si>
    <t>ST. 3</t>
  </si>
  <si>
    <t>91132</t>
  </si>
  <si>
    <t>PLZKED100022682573</t>
  </si>
  <si>
    <t>31732913</t>
  </si>
  <si>
    <t>ST. NR 4</t>
  </si>
  <si>
    <t>91133</t>
  </si>
  <si>
    <t>PLZKED100008266050</t>
  </si>
  <si>
    <t>91134</t>
  </si>
  <si>
    <t>PLZKED100008250488</t>
  </si>
  <si>
    <t>30714497</t>
  </si>
  <si>
    <t>ST. TR. 1</t>
  </si>
  <si>
    <t>91135</t>
  </si>
  <si>
    <t>PLZKED100035993300</t>
  </si>
  <si>
    <t>19612849</t>
  </si>
  <si>
    <t>91136</t>
  </si>
  <si>
    <t>PLZKED100035993296</t>
  </si>
  <si>
    <t>91137</t>
  </si>
  <si>
    <t>PLZKED100022592344</t>
  </si>
  <si>
    <t>28343083</t>
  </si>
  <si>
    <t>2</t>
  </si>
  <si>
    <t>91138</t>
  </si>
  <si>
    <t>PLZKED100024206483</t>
  </si>
  <si>
    <t>30714794</t>
  </si>
  <si>
    <t>91139</t>
  </si>
  <si>
    <t>PLZKED100023446550</t>
  </si>
  <si>
    <t>ST. 6</t>
  </si>
  <si>
    <t>91140</t>
  </si>
  <si>
    <t>PLZKED100050290187</t>
  </si>
  <si>
    <t>ST. 10</t>
  </si>
  <si>
    <t>91141</t>
  </si>
  <si>
    <t>PLZKED100022593556</t>
  </si>
  <si>
    <t>28433922</t>
  </si>
  <si>
    <t xml:space="preserve">JASNA </t>
  </si>
  <si>
    <t>ST. 19</t>
  </si>
  <si>
    <t>91142</t>
  </si>
  <si>
    <t>PLZKED100050361525</t>
  </si>
  <si>
    <t>31735567</t>
  </si>
  <si>
    <t>ST. 4</t>
  </si>
  <si>
    <t>91143</t>
  </si>
  <si>
    <t>PLZKED100023851930</t>
  </si>
  <si>
    <t>31727265</t>
  </si>
  <si>
    <t xml:space="preserve"> ST. 1</t>
  </si>
  <si>
    <t>91144</t>
  </si>
  <si>
    <t>PLZKED100023773320</t>
  </si>
  <si>
    <t>31735518</t>
  </si>
  <si>
    <t>ST. 3 SŁ. 4</t>
  </si>
  <si>
    <t>91145</t>
  </si>
  <si>
    <t>PLZKED100023820103</t>
  </si>
  <si>
    <t>31707811</t>
  </si>
  <si>
    <t xml:space="preserve"> ST. 5</t>
  </si>
  <si>
    <t>91146</t>
  </si>
  <si>
    <t>PLZKED100024112012</t>
  </si>
  <si>
    <t>ST. 16 SŁ. 16</t>
  </si>
  <si>
    <t>91147</t>
  </si>
  <si>
    <t>PLZKED100022593354</t>
  </si>
  <si>
    <t>ST.2</t>
  </si>
  <si>
    <t>PLZKED100022593455</t>
  </si>
  <si>
    <t>ST. 14</t>
  </si>
  <si>
    <t>91149</t>
  </si>
  <si>
    <t>PLZKED100024103221</t>
  </si>
  <si>
    <t>27655618</t>
  </si>
  <si>
    <t>PRUCHNIK MAJDANY</t>
  </si>
  <si>
    <t>m. PRUCHNIK MAJDANY</t>
  </si>
  <si>
    <t>91150</t>
  </si>
  <si>
    <t>PLZKED100023317420</t>
  </si>
  <si>
    <t>31351422</t>
  </si>
  <si>
    <t>SŁ. NR 8</t>
  </si>
  <si>
    <t>91151</t>
  </si>
  <si>
    <t>PLZKED100022562537</t>
  </si>
  <si>
    <t>22472482</t>
  </si>
  <si>
    <t>91152</t>
  </si>
  <si>
    <t>PLZKED100024124338</t>
  </si>
  <si>
    <t>15149437</t>
  </si>
  <si>
    <t>BIESZCZADZKA</t>
  </si>
  <si>
    <t>SO-2</t>
  </si>
  <si>
    <t>91153</t>
  </si>
  <si>
    <t>PLZKED100024113325</t>
  </si>
  <si>
    <t xml:space="preserve"> 1-GO MAJA</t>
  </si>
  <si>
    <t xml:space="preserve"> ST. 2 SŁ. 14</t>
  </si>
  <si>
    <t>91154</t>
  </si>
  <si>
    <t>PLZKED100022637814</t>
  </si>
  <si>
    <t>28667220</t>
  </si>
  <si>
    <t>GRUNWALDZKA</t>
  </si>
  <si>
    <t>91155</t>
  </si>
  <si>
    <t>PLZKED100022563749</t>
  </si>
  <si>
    <t>30976761</t>
  </si>
  <si>
    <t>ST. HELUSZ</t>
  </si>
  <si>
    <t>91156</t>
  </si>
  <si>
    <t>PLZKED100022655901</t>
  </si>
  <si>
    <t xml:space="preserve"> SZKOLNA </t>
  </si>
  <si>
    <t>ST. TR. 3</t>
  </si>
  <si>
    <t>91157</t>
  </si>
  <si>
    <t>PLZKED100024504355</t>
  </si>
  <si>
    <t>25501754</t>
  </si>
  <si>
    <t xml:space="preserve">ST. TR. 10 </t>
  </si>
  <si>
    <t>91158</t>
  </si>
  <si>
    <t>PLZKED100022654180</t>
  </si>
  <si>
    <t xml:space="preserve"> LEŚNA</t>
  </si>
  <si>
    <t xml:space="preserve"> ST. TR. STOL</t>
  </si>
  <si>
    <t>91159</t>
  </si>
  <si>
    <t>PLZKED100022578196</t>
  </si>
  <si>
    <t>22472417</t>
  </si>
  <si>
    <t>5</t>
  </si>
  <si>
    <t>91160</t>
  </si>
  <si>
    <t>PLZKED100022592546</t>
  </si>
  <si>
    <t>84056167</t>
  </si>
  <si>
    <t>7</t>
  </si>
  <si>
    <t>91161</t>
  </si>
  <si>
    <t>PLZKED100022592647</t>
  </si>
  <si>
    <t>8</t>
  </si>
  <si>
    <t>91162</t>
  </si>
  <si>
    <t>PLZKED100022564658</t>
  </si>
  <si>
    <t>28288980</t>
  </si>
  <si>
    <t>11</t>
  </si>
  <si>
    <t>91163</t>
  </si>
  <si>
    <t>PLZKED100022566072</t>
  </si>
  <si>
    <t>91164</t>
  </si>
  <si>
    <t>PLZKED100024559323</t>
  </si>
  <si>
    <t>23633181</t>
  </si>
  <si>
    <t>3</t>
  </si>
  <si>
    <t>91165</t>
  </si>
  <si>
    <t>PLZKED100022563143</t>
  </si>
  <si>
    <t>29722405</t>
  </si>
  <si>
    <t>91166</t>
  </si>
  <si>
    <t>PLZKED100036045739</t>
  </si>
  <si>
    <t>91167</t>
  </si>
  <si>
    <t>PLZKED100022562941</t>
  </si>
  <si>
    <t>30652016</t>
  </si>
  <si>
    <t>91168</t>
  </si>
  <si>
    <t>PLZKED100022562436</t>
  </si>
  <si>
    <t>31432934</t>
  </si>
  <si>
    <t>91169</t>
  </si>
  <si>
    <t>PLZKED100022682775</t>
  </si>
  <si>
    <t xml:space="preserve">ROZBÓRZ OKRĄGŁY </t>
  </si>
  <si>
    <t xml:space="preserve">m. ROZBÓRZ OKRĄGŁY </t>
  </si>
  <si>
    <t>91170</t>
  </si>
  <si>
    <t>PLZKED100022683179</t>
  </si>
  <si>
    <t>28421485</t>
  </si>
  <si>
    <t>ST. TR. 2</t>
  </si>
  <si>
    <t>91171</t>
  </si>
  <si>
    <t>PLZKED100022657618</t>
  </si>
  <si>
    <t>ROZBÓRZ DŁUGI</t>
  </si>
  <si>
    <t>m. ROZBÓRZ DŁUGI</t>
  </si>
  <si>
    <t xml:space="preserve"> ST. 2</t>
  </si>
  <si>
    <t>91172</t>
  </si>
  <si>
    <t>PLZKED100022682371</t>
  </si>
  <si>
    <t>30618292</t>
  </si>
  <si>
    <t>ST. 3 SŁ. 39</t>
  </si>
  <si>
    <t>91173</t>
  </si>
  <si>
    <t>PLZKED100022496455</t>
  </si>
  <si>
    <t>30652039</t>
  </si>
  <si>
    <t>91174</t>
  </si>
  <si>
    <t>PLZKED100024185669</t>
  </si>
  <si>
    <t>29479040</t>
  </si>
  <si>
    <t>91175</t>
  </si>
  <si>
    <t>PLZKED100023307720</t>
  </si>
  <si>
    <t>91176</t>
  </si>
  <si>
    <t>PLZKED100024158387</t>
  </si>
  <si>
    <t>31363454</t>
  </si>
  <si>
    <t xml:space="preserve">KAŃCZUDZKA </t>
  </si>
  <si>
    <t>ST. 2 SŁ. 10</t>
  </si>
  <si>
    <t>91177</t>
  </si>
  <si>
    <t>PLZKED100024183750</t>
  </si>
  <si>
    <t>29844673</t>
  </si>
  <si>
    <t xml:space="preserve"> WIEJSKA </t>
  </si>
  <si>
    <t>ST. TR. 9</t>
  </si>
  <si>
    <t>91178</t>
  </si>
  <si>
    <t>PLZKED100050438519</t>
  </si>
  <si>
    <t>30618220</t>
  </si>
  <si>
    <t>JAROSŁAWSKA</t>
  </si>
  <si>
    <t>SŁ 94/94</t>
  </si>
  <si>
    <t>91179</t>
  </si>
  <si>
    <t>PLZKED100022653877</t>
  </si>
  <si>
    <t>28763665</t>
  </si>
  <si>
    <t>SŁ 95/95</t>
  </si>
  <si>
    <t>91180</t>
  </si>
  <si>
    <t>PLZKED100023720978</t>
  </si>
  <si>
    <t>ST. TR. 5</t>
  </si>
  <si>
    <t>91181</t>
  </si>
  <si>
    <t>PLZKED100022593758</t>
  </si>
  <si>
    <t>20952707</t>
  </si>
  <si>
    <t>91182</t>
  </si>
  <si>
    <t>PLZKED100050125287</t>
  </si>
  <si>
    <t>m. MAJDANY</t>
  </si>
  <si>
    <t>ST. 15</t>
  </si>
  <si>
    <t>PLZKED100023517985</t>
  </si>
  <si>
    <t>8016530</t>
  </si>
  <si>
    <t>m. JODŁÓWKA PARCELACJA</t>
  </si>
  <si>
    <t>359</t>
  </si>
  <si>
    <t>91335</t>
  </si>
  <si>
    <t>PLZKED100057293587</t>
  </si>
  <si>
    <t>15426863</t>
  </si>
  <si>
    <t>LEŚNA</t>
  </si>
  <si>
    <t>DZ. 729/2</t>
  </si>
  <si>
    <t>91357</t>
  </si>
  <si>
    <t>PLZKED100057293688</t>
  </si>
  <si>
    <t>31757790</t>
  </si>
  <si>
    <t>91358</t>
  </si>
  <si>
    <t>PLZKED100057293486</t>
  </si>
  <si>
    <t>15426818</t>
  </si>
  <si>
    <t>KORZENIE</t>
  </si>
  <si>
    <t>DZ. 815/5</t>
  </si>
  <si>
    <t>91359</t>
  </si>
  <si>
    <t>PLZKED100057395843</t>
  </si>
  <si>
    <t>30125289</t>
  </si>
  <si>
    <t>m. HAWŁOWICE PARCELACJA</t>
  </si>
  <si>
    <t>91360</t>
  </si>
  <si>
    <t>PLZKED100057755248</t>
  </si>
  <si>
    <t>15193947</t>
  </si>
  <si>
    <t>Parkowa</t>
  </si>
  <si>
    <t>TARGOWISKO STAŁE  OSWIETLENIE TRZ 2</t>
  </si>
  <si>
    <t>91857</t>
  </si>
  <si>
    <t>PLZKED100057755551</t>
  </si>
  <si>
    <t>14892035</t>
  </si>
  <si>
    <t>TARGOWISKO STAŁE HALA SPRZEDAŻY TRO 28</t>
  </si>
  <si>
    <t>91858</t>
  </si>
  <si>
    <t>PLZKED100057755652</t>
  </si>
  <si>
    <t>31729737</t>
  </si>
  <si>
    <t>TARGOWISKO STAŁE SZALETY TRWC</t>
  </si>
  <si>
    <t>91859</t>
  </si>
  <si>
    <t>650900425</t>
  </si>
  <si>
    <t>PLZKED000001149953</t>
  </si>
  <si>
    <t>m. ŚWIEBODNA</t>
  </si>
  <si>
    <t>650900426</t>
  </si>
  <si>
    <t>PLZKED000001150054</t>
  </si>
  <si>
    <t>ST. 13</t>
  </si>
  <si>
    <t>650900427</t>
  </si>
  <si>
    <t>PLZKED000001153185</t>
  </si>
  <si>
    <t>134/2</t>
  </si>
  <si>
    <t>POMPA GŁEBINOWA S6,S7</t>
  </si>
  <si>
    <t>650900428</t>
  </si>
  <si>
    <t>PLZKED100058635019</t>
  </si>
  <si>
    <t>KAPLICA CMENTARNA</t>
  </si>
  <si>
    <t>650900429</t>
  </si>
  <si>
    <t>PLZKED100059759613</t>
  </si>
  <si>
    <t>650900430</t>
  </si>
  <si>
    <t>PLZKED100059569754</t>
  </si>
  <si>
    <t>BASZTOWA</t>
  </si>
  <si>
    <t>B11</t>
  </si>
  <si>
    <t>Planowane zużycie w okresie obowiązywania umowy</t>
  </si>
  <si>
    <t xml:space="preserve">GMINA PRUCHNIK UL.RYNEK 1  37-560 PRUCHNIK; ZESPÓŁ SZKÓŁ W ROZBORZU DŁUGIM, ROZBÓRZ DŁUGI 104, 37-560 PRUCHNIK    </t>
  </si>
  <si>
    <t>GMINA PRUCHNIK UL.RYNEK 1  37-560 PRUCHNIK; SZKOŁA PODSTAWOWA IM. MIKOŁAJA KOPERNIKA W KRAMARZÓWCE</t>
  </si>
  <si>
    <t xml:space="preserve">GMINA PRUCHNIK UL.RYNEK 1  37-560 PRUCHNIK; SZKOŁA PODSTAWOWA IM. JANA PAWŁA II W ŚWIEBODNEJ    </t>
  </si>
  <si>
    <t>GMINA PRUCHNIK UL.RYNEK 1  37-560 PRUCHNIK; SZKOŁA PODSTAWOWA NR 1 IM. KOMISJI EKUKACJI NARODOWEJ W PRUCHNIKU</t>
  </si>
  <si>
    <t>GMINA PRUCHNIK UL.RYNEK 1  37-560 PRUCHNIK;  SZKOŁA PODSTAWOWA NR 2 IM. KS. BRONISŁAWA MARKIEWICZA W PRUCHNIKU</t>
  </si>
  <si>
    <t>GMINA PRUCHNIK UL.RYNEK 1  37-560 PRUCHNIK; SZKOŁA PODSTAWOWA IM. IGNACEGO ŁUKASIEWICZA W JODŁÓWCE</t>
  </si>
  <si>
    <t>SZKOŁA PODSTAWOWA IM. JANA PAWŁA II W ŚWIEBODNEJ, ŚWIEBODNA 19 37-560 PRUCHNIK</t>
  </si>
  <si>
    <t>GMINA PRUCHNIK UL.RYNEK 1  37-560 PRUCHNIK; GIMNAZUM PUBLICZNE IM. KS. BRONISŁAWA MARKIEWICZA W PRUCHNIKU</t>
  </si>
  <si>
    <t>RAZEM</t>
  </si>
  <si>
    <t xml:space="preserve">RAZEM </t>
  </si>
  <si>
    <t>Sprzedawca energii</t>
  </si>
  <si>
    <t>Operator Systemu Dystrybucyjnego</t>
  </si>
  <si>
    <t>PGE Dystrybucja SA z siedzibą w Lublinie Oddział Zamość (Rozdział III - pkt 7 SIWZ)</t>
  </si>
  <si>
    <t xml:space="preserve">Energa Obrót SA, Al. Grunwaldzka 472, 80-309 Gdańsk
</t>
  </si>
  <si>
    <t>Energa Obrót SA, Al. Grunwaldzka 472, 80-309 Gdańsk</t>
  </si>
  <si>
    <r>
      <t>Energa Obrót SA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>Al. Grunwaldzka 472, 80-309 Gdańsk</t>
    </r>
  </si>
  <si>
    <t>Moc umowna [kw]</t>
  </si>
  <si>
    <t>moc umowa kW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</si>
</sst>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24" borderId="13" xfId="0" applyFont="1" applyFill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right" vertical="center" wrapText="1"/>
      <protection/>
    </xf>
    <xf numFmtId="0" fontId="18" fillId="24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18" fillId="24" borderId="13" xfId="0" applyFont="1" applyFill="1" applyBorder="1" applyAlignment="1" applyProtection="1">
      <alignment horizontal="right" vertical="center" wrapText="1"/>
      <protection/>
    </xf>
    <xf numFmtId="0" fontId="18" fillId="25" borderId="13" xfId="0" applyNumberFormat="1" applyFont="1" applyFill="1" applyBorder="1" applyAlignment="1" applyProtection="1">
      <alignment horizontal="right" vertical="center" wrapText="1"/>
      <protection/>
    </xf>
    <xf numFmtId="0" fontId="18" fillId="25" borderId="10" xfId="0" applyFont="1" applyFill="1" applyBorder="1" applyAlignment="1" applyProtection="1">
      <alignment horizontal="right" vertical="center" wrapText="1"/>
      <protection/>
    </xf>
    <xf numFmtId="0" fontId="18" fillId="26" borderId="10" xfId="0" applyFont="1" applyFill="1" applyBorder="1" applyAlignment="1" applyProtection="1">
      <alignment horizontal="right" vertical="center" wrapText="1"/>
      <protection/>
    </xf>
    <xf numFmtId="0" fontId="18" fillId="27" borderId="10" xfId="0" applyFont="1" applyFill="1" applyBorder="1" applyAlignment="1" applyProtection="1">
      <alignment horizontal="right" vertical="center" wrapText="1"/>
      <protection/>
    </xf>
    <xf numFmtId="0" fontId="18" fillId="27" borderId="13" xfId="0" applyNumberFormat="1" applyFont="1" applyFill="1" applyBorder="1" applyAlignment="1" applyProtection="1">
      <alignment horizontal="right" vertical="center" wrapText="1"/>
      <protection/>
    </xf>
    <xf numFmtId="0" fontId="18" fillId="28" borderId="13" xfId="0" applyNumberFormat="1" applyFont="1" applyFill="1" applyBorder="1" applyAlignment="1" applyProtection="1">
      <alignment horizontal="right" vertical="center" wrapText="1"/>
      <protection/>
    </xf>
    <xf numFmtId="0" fontId="18" fillId="29" borderId="10" xfId="0" applyFont="1" applyFill="1" applyBorder="1" applyAlignment="1" applyProtection="1">
      <alignment horizontal="right" vertical="center" wrapText="1"/>
      <protection/>
    </xf>
    <xf numFmtId="0" fontId="18" fillId="30" borderId="10" xfId="0" applyFont="1" applyFill="1" applyBorder="1" applyAlignment="1" applyProtection="1">
      <alignment horizontal="right" vertical="center" wrapText="1"/>
      <protection/>
    </xf>
    <xf numFmtId="0" fontId="18" fillId="0" borderId="15" xfId="0" applyFont="1" applyBorder="1" applyAlignment="1" applyProtection="1">
      <alignment horizontal="right" vertical="center" wrapText="1"/>
      <protection/>
    </xf>
    <xf numFmtId="0" fontId="18" fillId="31" borderId="15" xfId="0" applyFont="1" applyFill="1" applyBorder="1" applyAlignment="1" applyProtection="1">
      <alignment horizontal="right" vertical="center" wrapText="1"/>
      <protection/>
    </xf>
    <xf numFmtId="0" fontId="18" fillId="28" borderId="15" xfId="0" applyFont="1" applyFill="1" applyBorder="1" applyAlignment="1" applyProtection="1">
      <alignment horizontal="right" vertical="center" wrapText="1"/>
      <protection/>
    </xf>
    <xf numFmtId="0" fontId="18" fillId="25" borderId="16" xfId="0" applyFont="1" applyFill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24" borderId="16" xfId="0" applyFont="1" applyFill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right" vertical="center" wrapText="1"/>
      <protection/>
    </xf>
    <xf numFmtId="0" fontId="18" fillId="25" borderId="16" xfId="0" applyFont="1" applyFill="1" applyBorder="1" applyAlignment="1" applyProtection="1">
      <alignment horizontal="right" vertical="center" wrapText="1"/>
      <protection/>
    </xf>
    <xf numFmtId="0" fontId="18" fillId="25" borderId="16" xfId="0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18" fillId="32" borderId="13" xfId="0" applyFont="1" applyFill="1" applyBorder="1" applyAlignment="1" applyProtection="1">
      <alignment horizontal="left" vertical="center" wrapText="1"/>
      <protection/>
    </xf>
    <xf numFmtId="0" fontId="18" fillId="25" borderId="13" xfId="0" applyFont="1" applyFill="1" applyBorder="1" applyAlignment="1" applyProtection="1">
      <alignment horizontal="right" vertical="center" wrapText="1"/>
      <protection/>
    </xf>
    <xf numFmtId="0" fontId="18" fillId="26" borderId="13" xfId="0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32" borderId="13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left" vertical="top" wrapText="1"/>
      <protection/>
    </xf>
    <xf numFmtId="0" fontId="18" fillId="28" borderId="13" xfId="0" applyFont="1" applyFill="1" applyBorder="1" applyAlignment="1" applyProtection="1">
      <alignment horizontal="left" vertical="center" wrapText="1"/>
      <protection/>
    </xf>
    <xf numFmtId="0" fontId="21" fillId="31" borderId="10" xfId="0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 applyProtection="1">
      <alignment horizontal="right" vertical="top" wrapText="1"/>
      <protection/>
    </xf>
    <xf numFmtId="0" fontId="21" fillId="0" borderId="0" xfId="0" applyFont="1" applyAlignment="1">
      <alignment/>
    </xf>
    <xf numFmtId="0" fontId="23" fillId="25" borderId="0" xfId="0" applyFont="1" applyFill="1" applyAlignment="1">
      <alignment/>
    </xf>
    <xf numFmtId="3" fontId="23" fillId="25" borderId="0" xfId="0" applyNumberFormat="1" applyFont="1" applyFill="1" applyAlignment="1">
      <alignment/>
    </xf>
    <xf numFmtId="3" fontId="22" fillId="25" borderId="0" xfId="0" applyNumberFormat="1" applyFont="1" applyFill="1" applyBorder="1" applyAlignment="1" applyProtection="1">
      <alignment horizontal="right" vertical="center" wrapText="1"/>
      <protection/>
    </xf>
    <xf numFmtId="0" fontId="22" fillId="34" borderId="0" xfId="0" applyFont="1" applyFill="1" applyBorder="1" applyAlignment="1" applyProtection="1">
      <alignment horizontal="left" vertical="center" wrapText="1"/>
      <protection/>
    </xf>
    <xf numFmtId="3" fontId="23" fillId="34" borderId="0" xfId="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1" borderId="0" xfId="0" applyFont="1" applyFill="1" applyAlignment="1">
      <alignment/>
    </xf>
    <xf numFmtId="3" fontId="23" fillId="31" borderId="0" xfId="0" applyNumberFormat="1" applyFont="1" applyFill="1" applyAlignment="1">
      <alignment/>
    </xf>
    <xf numFmtId="0" fontId="18" fillId="25" borderId="13" xfId="0" applyFont="1" applyFill="1" applyBorder="1" applyAlignment="1" applyProtection="1">
      <alignment horizontal="left" vertical="center" wrapText="1"/>
      <protection/>
    </xf>
    <xf numFmtId="0" fontId="18" fillId="25" borderId="10" xfId="0" applyFont="1" applyFill="1" applyBorder="1" applyAlignment="1" applyProtection="1">
      <alignment horizontal="left" vertical="center" wrapText="1"/>
      <protection/>
    </xf>
    <xf numFmtId="0" fontId="18" fillId="26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3" fillId="26" borderId="0" xfId="0" applyFont="1" applyFill="1" applyAlignment="1">
      <alignment/>
    </xf>
    <xf numFmtId="3" fontId="23" fillId="26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32" borderId="17" xfId="0" applyFont="1" applyFill="1" applyBorder="1" applyAlignment="1" applyProtection="1">
      <alignment horizontal="center" vertical="center" wrapText="1"/>
      <protection/>
    </xf>
    <xf numFmtId="0" fontId="24" fillId="32" borderId="16" xfId="0" applyFont="1" applyFill="1" applyBorder="1" applyAlignment="1">
      <alignment horizontal="justify"/>
    </xf>
    <xf numFmtId="0" fontId="24" fillId="32" borderId="0" xfId="0" applyFont="1" applyFill="1" applyAlignment="1">
      <alignment horizontal="justify"/>
    </xf>
    <xf numFmtId="0" fontId="21" fillId="35" borderId="16" xfId="0" applyFont="1" applyFill="1" applyBorder="1" applyAlignment="1">
      <alignment vertical="center"/>
    </xf>
    <xf numFmtId="0" fontId="21" fillId="35" borderId="16" xfId="0" applyFont="1" applyFill="1" applyBorder="1" applyAlignment="1">
      <alignment horizontal="right"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right" vertical="center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8" fillId="24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right" vertical="center" wrapText="1"/>
      <protection/>
    </xf>
    <xf numFmtId="0" fontId="26" fillId="36" borderId="15" xfId="0" applyFont="1" applyFill="1" applyBorder="1" applyAlignment="1" applyProtection="1">
      <alignment horizontal="center" vertical="center" wrapText="1"/>
      <protection/>
    </xf>
    <xf numFmtId="0" fontId="18" fillId="36" borderId="15" xfId="0" applyFont="1" applyFill="1" applyBorder="1" applyAlignment="1" applyProtection="1">
      <alignment horizontal="center" vertical="center" wrapText="1"/>
      <protection/>
    </xf>
    <xf numFmtId="0" fontId="18" fillId="36" borderId="18" xfId="0" applyFont="1" applyFill="1" applyBorder="1" applyAlignment="1" applyProtection="1">
      <alignment horizontal="center" vertical="center" wrapText="1"/>
      <protection/>
    </xf>
    <xf numFmtId="0" fontId="18" fillId="36" borderId="19" xfId="0" applyFont="1" applyFill="1" applyBorder="1" applyAlignment="1" applyProtection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/>
    </xf>
    <xf numFmtId="0" fontId="23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="106" zoomScaleNormal="106" zoomScalePageLayoutView="0" workbookViewId="0" topLeftCell="F1">
      <selection activeCell="Y3" sqref="Y3"/>
    </sheetView>
  </sheetViews>
  <sheetFormatPr defaultColWidth="11.57421875" defaultRowHeight="12.75"/>
  <cols>
    <col min="1" max="1" width="3.140625" style="50" customWidth="1"/>
    <col min="2" max="2" width="5.00390625" style="50" customWidth="1"/>
    <col min="3" max="3" width="11.00390625" style="50" customWidth="1"/>
    <col min="4" max="4" width="12.7109375" style="50" customWidth="1"/>
    <col min="5" max="5" width="21.8515625" style="50" customWidth="1"/>
    <col min="6" max="6" width="10.140625" style="50" customWidth="1"/>
    <col min="7" max="7" width="9.00390625" style="50" customWidth="1"/>
    <col min="8" max="8" width="30.8515625" style="50" customWidth="1"/>
    <col min="9" max="9" width="14.7109375" style="50" customWidth="1"/>
    <col min="10" max="10" width="8.8515625" style="50" customWidth="1"/>
    <col min="11" max="11" width="11.421875" style="50" customWidth="1"/>
    <col min="12" max="13" width="11.57421875" style="50" customWidth="1"/>
    <col min="14" max="14" width="8.421875" style="50" customWidth="1"/>
    <col min="15" max="15" width="8.28125" style="50" customWidth="1"/>
    <col min="16" max="16" width="14.8515625" style="50" customWidth="1"/>
    <col min="17" max="17" width="7.7109375" style="50" customWidth="1"/>
    <col min="18" max="18" width="12.7109375" style="50" customWidth="1"/>
    <col min="19" max="20" width="11.57421875" style="50" customWidth="1"/>
    <col min="21" max="21" width="12.28125" style="50" customWidth="1"/>
    <col min="22" max="22" width="22.140625" style="50" customWidth="1"/>
    <col min="23" max="23" width="11.57421875" style="50" customWidth="1"/>
    <col min="24" max="16384" width="11.57421875" style="50" customWidth="1"/>
  </cols>
  <sheetData>
    <row r="1" spans="1:22" ht="20.25" customHeight="1">
      <c r="A1" s="36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6"/>
      <c r="P1" s="36"/>
      <c r="Q1" s="36"/>
      <c r="R1" s="36"/>
      <c r="S1" s="36"/>
      <c r="T1" s="36"/>
      <c r="U1" s="36"/>
      <c r="V1" s="36"/>
    </row>
    <row r="2" spans="1:22" ht="20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6"/>
      <c r="P2" s="36"/>
      <c r="Q2" s="36"/>
      <c r="R2" s="36"/>
      <c r="S2" s="36"/>
      <c r="T2" s="36"/>
      <c r="U2" s="36"/>
      <c r="V2" s="36"/>
    </row>
    <row r="3" spans="1:23" ht="71.25" customHeight="1">
      <c r="A3" s="36"/>
      <c r="B3" s="38" t="s">
        <v>10</v>
      </c>
      <c r="C3" s="39" t="s">
        <v>11</v>
      </c>
      <c r="D3" s="40" t="s">
        <v>12</v>
      </c>
      <c r="E3" s="40" t="s">
        <v>13</v>
      </c>
      <c r="F3" s="40" t="s">
        <v>14</v>
      </c>
      <c r="G3" s="40" t="s">
        <v>15</v>
      </c>
      <c r="H3" s="40" t="s">
        <v>16</v>
      </c>
      <c r="I3" s="40" t="s">
        <v>17</v>
      </c>
      <c r="J3" s="40" t="s">
        <v>18</v>
      </c>
      <c r="K3" s="40" t="s">
        <v>19</v>
      </c>
      <c r="L3" s="40" t="s">
        <v>20</v>
      </c>
      <c r="M3" s="40" t="s">
        <v>21</v>
      </c>
      <c r="N3" s="40" t="s">
        <v>22</v>
      </c>
      <c r="O3" s="40" t="s">
        <v>23</v>
      </c>
      <c r="P3" s="41" t="s">
        <v>523</v>
      </c>
      <c r="Q3" s="40" t="s">
        <v>24</v>
      </c>
      <c r="R3" s="40" t="s">
        <v>25</v>
      </c>
      <c r="S3" s="40" t="s">
        <v>26</v>
      </c>
      <c r="T3" s="40" t="s">
        <v>27</v>
      </c>
      <c r="U3" s="40" t="s">
        <v>512</v>
      </c>
      <c r="V3" s="42" t="s">
        <v>524</v>
      </c>
      <c r="W3" s="89" t="s">
        <v>529</v>
      </c>
    </row>
    <row r="4" spans="1:23" ht="50.25" customHeight="1">
      <c r="A4" s="36"/>
      <c r="B4" s="43">
        <v>1</v>
      </c>
      <c r="C4" s="2" t="s">
        <v>28</v>
      </c>
      <c r="D4" s="3" t="s">
        <v>29</v>
      </c>
      <c r="E4" s="1" t="s">
        <v>30</v>
      </c>
      <c r="F4" s="1" t="s">
        <v>31</v>
      </c>
      <c r="G4" s="1" t="s">
        <v>32</v>
      </c>
      <c r="H4" s="1" t="s">
        <v>513</v>
      </c>
      <c r="I4" s="4" t="s">
        <v>33</v>
      </c>
      <c r="J4" s="4">
        <v>50432650</v>
      </c>
      <c r="K4" s="5" t="s">
        <v>34</v>
      </c>
      <c r="L4" s="4" t="s">
        <v>35</v>
      </c>
      <c r="M4" s="4" t="s">
        <v>36</v>
      </c>
      <c r="N4" s="4">
        <v>111</v>
      </c>
      <c r="O4" s="4" t="s">
        <v>36</v>
      </c>
      <c r="P4" s="33" t="s">
        <v>527</v>
      </c>
      <c r="Q4" s="59" t="s">
        <v>37</v>
      </c>
      <c r="R4" s="4" t="s">
        <v>38</v>
      </c>
      <c r="S4" s="6">
        <v>91074</v>
      </c>
      <c r="T4" s="13">
        <v>34</v>
      </c>
      <c r="U4" s="34">
        <f>ROUND(T4*2,2)</f>
        <v>68</v>
      </c>
      <c r="V4" s="44" t="s">
        <v>525</v>
      </c>
      <c r="W4" s="74">
        <v>9</v>
      </c>
    </row>
    <row r="5" spans="1:23" ht="50.25" customHeight="1">
      <c r="A5" s="36"/>
      <c r="B5" s="43">
        <v>2</v>
      </c>
      <c r="C5" s="2" t="s">
        <v>28</v>
      </c>
      <c r="D5" s="3" t="s">
        <v>29</v>
      </c>
      <c r="E5" s="1" t="s">
        <v>30</v>
      </c>
      <c r="F5" s="1" t="s">
        <v>31</v>
      </c>
      <c r="G5" s="1" t="s">
        <v>32</v>
      </c>
      <c r="H5" s="1" t="s">
        <v>513</v>
      </c>
      <c r="I5" s="1" t="s">
        <v>39</v>
      </c>
      <c r="J5" s="1">
        <v>50064545</v>
      </c>
      <c r="K5" s="7" t="s">
        <v>40</v>
      </c>
      <c r="L5" s="1" t="s">
        <v>35</v>
      </c>
      <c r="M5" s="1" t="s">
        <v>36</v>
      </c>
      <c r="N5" s="1">
        <v>104</v>
      </c>
      <c r="O5" s="1" t="s">
        <v>41</v>
      </c>
      <c r="P5" s="33" t="s">
        <v>527</v>
      </c>
      <c r="Q5" s="60" t="s">
        <v>37</v>
      </c>
      <c r="R5" s="1" t="s">
        <v>42</v>
      </c>
      <c r="S5" s="8">
        <v>91075</v>
      </c>
      <c r="T5" s="14">
        <v>24255</v>
      </c>
      <c r="U5" s="34">
        <f aca="true" t="shared" si="0" ref="U5:U13">ROUND(T5*2,2)</f>
        <v>48510</v>
      </c>
      <c r="V5" s="44" t="s">
        <v>525</v>
      </c>
      <c r="W5" s="74">
        <v>30</v>
      </c>
    </row>
    <row r="6" spans="1:23" ht="59.25" customHeight="1">
      <c r="A6" s="36"/>
      <c r="B6" s="43">
        <v>3</v>
      </c>
      <c r="C6" s="2" t="s">
        <v>28</v>
      </c>
      <c r="D6" s="3" t="s">
        <v>29</v>
      </c>
      <c r="E6" s="1" t="s">
        <v>43</v>
      </c>
      <c r="F6" s="1" t="s">
        <v>31</v>
      </c>
      <c r="G6" s="1" t="s">
        <v>32</v>
      </c>
      <c r="H6" s="1" t="s">
        <v>514</v>
      </c>
      <c r="I6" s="1" t="s">
        <v>44</v>
      </c>
      <c r="J6" s="1">
        <v>1656945</v>
      </c>
      <c r="K6" s="7" t="s">
        <v>45</v>
      </c>
      <c r="L6" s="1" t="s">
        <v>35</v>
      </c>
      <c r="M6" s="1" t="s">
        <v>36</v>
      </c>
      <c r="N6" s="1">
        <v>98</v>
      </c>
      <c r="O6" s="1" t="s">
        <v>41</v>
      </c>
      <c r="P6" s="33" t="s">
        <v>527</v>
      </c>
      <c r="Q6" s="60" t="s">
        <v>37</v>
      </c>
      <c r="R6" s="1" t="s">
        <v>46</v>
      </c>
      <c r="S6" s="8">
        <v>91076</v>
      </c>
      <c r="T6" s="14">
        <v>12054</v>
      </c>
      <c r="U6" s="34">
        <f t="shared" si="0"/>
        <v>24108</v>
      </c>
      <c r="V6" s="44" t="s">
        <v>525</v>
      </c>
      <c r="W6" s="74">
        <v>25</v>
      </c>
    </row>
    <row r="7" spans="1:23" ht="49.5" customHeight="1">
      <c r="A7" s="36"/>
      <c r="B7" s="43">
        <v>4</v>
      </c>
      <c r="C7" s="2" t="s">
        <v>28</v>
      </c>
      <c r="D7" s="3" t="s">
        <v>29</v>
      </c>
      <c r="E7" s="1" t="s">
        <v>519</v>
      </c>
      <c r="F7" s="1" t="s">
        <v>31</v>
      </c>
      <c r="G7" s="1" t="s">
        <v>32</v>
      </c>
      <c r="H7" s="1" t="s">
        <v>515</v>
      </c>
      <c r="I7" s="1" t="s">
        <v>47</v>
      </c>
      <c r="J7" s="1">
        <v>50432654</v>
      </c>
      <c r="K7" s="7" t="s">
        <v>48</v>
      </c>
      <c r="L7" s="1" t="s">
        <v>35</v>
      </c>
      <c r="M7" s="1" t="s">
        <v>36</v>
      </c>
      <c r="N7" s="1">
        <v>19</v>
      </c>
      <c r="O7" s="1" t="s">
        <v>41</v>
      </c>
      <c r="P7" s="33" t="s">
        <v>527</v>
      </c>
      <c r="Q7" s="60" t="s">
        <v>37</v>
      </c>
      <c r="R7" s="1" t="s">
        <v>49</v>
      </c>
      <c r="S7" s="8">
        <v>91077</v>
      </c>
      <c r="T7" s="14">
        <v>3631</v>
      </c>
      <c r="U7" s="34">
        <f t="shared" si="0"/>
        <v>7262</v>
      </c>
      <c r="V7" s="44" t="s">
        <v>525</v>
      </c>
      <c r="W7" s="74">
        <v>11</v>
      </c>
    </row>
    <row r="8" spans="1:23" ht="63" customHeight="1">
      <c r="A8" s="36"/>
      <c r="B8" s="43">
        <v>5</v>
      </c>
      <c r="C8" s="2" t="s">
        <v>28</v>
      </c>
      <c r="D8" s="3" t="s">
        <v>29</v>
      </c>
      <c r="E8" s="1" t="s">
        <v>50</v>
      </c>
      <c r="F8" s="1" t="s">
        <v>31</v>
      </c>
      <c r="G8" s="1" t="s">
        <v>32</v>
      </c>
      <c r="H8" s="1" t="s">
        <v>516</v>
      </c>
      <c r="I8" s="1" t="s">
        <v>51</v>
      </c>
      <c r="J8" s="1">
        <v>94029911</v>
      </c>
      <c r="K8" s="7" t="s">
        <v>52</v>
      </c>
      <c r="L8" s="1" t="s">
        <v>35</v>
      </c>
      <c r="M8" s="1" t="s">
        <v>53</v>
      </c>
      <c r="N8" s="1">
        <v>22</v>
      </c>
      <c r="O8" s="1" t="s">
        <v>41</v>
      </c>
      <c r="P8" s="33" t="s">
        <v>527</v>
      </c>
      <c r="Q8" s="61" t="s">
        <v>54</v>
      </c>
      <c r="R8" s="1" t="s">
        <v>55</v>
      </c>
      <c r="S8" s="8">
        <v>91078</v>
      </c>
      <c r="T8" s="15">
        <v>21399</v>
      </c>
      <c r="U8" s="35">
        <f t="shared" si="0"/>
        <v>42798</v>
      </c>
      <c r="V8" s="44" t="s">
        <v>525</v>
      </c>
      <c r="W8" s="74">
        <v>11</v>
      </c>
    </row>
    <row r="9" spans="1:23" ht="57" customHeight="1">
      <c r="A9" s="36"/>
      <c r="B9" s="43">
        <v>6</v>
      </c>
      <c r="C9" s="2" t="s">
        <v>28</v>
      </c>
      <c r="D9" s="3" t="s">
        <v>29</v>
      </c>
      <c r="E9" s="1" t="s">
        <v>50</v>
      </c>
      <c r="F9" s="1" t="s">
        <v>31</v>
      </c>
      <c r="G9" s="1" t="s">
        <v>32</v>
      </c>
      <c r="H9" s="1" t="s">
        <v>516</v>
      </c>
      <c r="I9" s="1" t="s">
        <v>56</v>
      </c>
      <c r="J9" s="1">
        <v>11751195</v>
      </c>
      <c r="K9" s="7" t="s">
        <v>57</v>
      </c>
      <c r="L9" s="1" t="s">
        <v>35</v>
      </c>
      <c r="M9" s="1" t="s">
        <v>36</v>
      </c>
      <c r="N9" s="1">
        <v>121</v>
      </c>
      <c r="O9" s="1" t="s">
        <v>41</v>
      </c>
      <c r="P9" s="33" t="s">
        <v>527</v>
      </c>
      <c r="Q9" s="60" t="s">
        <v>37</v>
      </c>
      <c r="R9" s="1" t="s">
        <v>58</v>
      </c>
      <c r="S9" s="8">
        <v>91079</v>
      </c>
      <c r="T9" s="14">
        <v>0</v>
      </c>
      <c r="U9" s="34">
        <f t="shared" si="0"/>
        <v>0</v>
      </c>
      <c r="V9" s="44" t="s">
        <v>525</v>
      </c>
      <c r="W9" s="74">
        <v>21</v>
      </c>
    </row>
    <row r="10" spans="1:23" ht="62.25" customHeight="1">
      <c r="A10" s="36"/>
      <c r="B10" s="43">
        <v>7</v>
      </c>
      <c r="C10" s="2" t="s">
        <v>28</v>
      </c>
      <c r="D10" s="3" t="s">
        <v>29</v>
      </c>
      <c r="E10" s="1" t="s">
        <v>59</v>
      </c>
      <c r="F10" s="1" t="s">
        <v>31</v>
      </c>
      <c r="G10" s="1" t="s">
        <v>32</v>
      </c>
      <c r="H10" s="1" t="s">
        <v>517</v>
      </c>
      <c r="I10" s="1" t="s">
        <v>60</v>
      </c>
      <c r="J10" s="1">
        <v>50432652</v>
      </c>
      <c r="K10" s="7" t="s">
        <v>52</v>
      </c>
      <c r="L10" s="1" t="s">
        <v>35</v>
      </c>
      <c r="M10" s="1" t="s">
        <v>61</v>
      </c>
      <c r="N10" s="1">
        <v>17</v>
      </c>
      <c r="O10" s="1" t="s">
        <v>41</v>
      </c>
      <c r="P10" s="33" t="s">
        <v>527</v>
      </c>
      <c r="Q10" s="60" t="s">
        <v>37</v>
      </c>
      <c r="R10" s="1" t="s">
        <v>46</v>
      </c>
      <c r="S10" s="8">
        <v>91082</v>
      </c>
      <c r="T10" s="14">
        <v>11952</v>
      </c>
      <c r="U10" s="34">
        <f t="shared" si="0"/>
        <v>23904</v>
      </c>
      <c r="V10" s="44" t="s">
        <v>525</v>
      </c>
      <c r="W10" s="74">
        <v>11</v>
      </c>
    </row>
    <row r="11" spans="1:23" ht="82.5" customHeight="1">
      <c r="A11" s="36"/>
      <c r="B11" s="43">
        <v>8</v>
      </c>
      <c r="C11" s="2" t="s">
        <v>28</v>
      </c>
      <c r="D11" s="3" t="s">
        <v>29</v>
      </c>
      <c r="E11" s="1" t="s">
        <v>62</v>
      </c>
      <c r="F11" s="1" t="s">
        <v>31</v>
      </c>
      <c r="G11" s="1" t="s">
        <v>32</v>
      </c>
      <c r="H11" s="1" t="s">
        <v>63</v>
      </c>
      <c r="I11" s="1" t="s">
        <v>64</v>
      </c>
      <c r="J11" s="1">
        <v>91287105</v>
      </c>
      <c r="K11" s="7" t="s">
        <v>52</v>
      </c>
      <c r="L11" s="1" t="s">
        <v>35</v>
      </c>
      <c r="M11" s="1" t="s">
        <v>65</v>
      </c>
      <c r="N11" s="1">
        <v>6</v>
      </c>
      <c r="O11" s="1" t="s">
        <v>41</v>
      </c>
      <c r="P11" s="33" t="s">
        <v>527</v>
      </c>
      <c r="Q11" s="60" t="s">
        <v>37</v>
      </c>
      <c r="R11" s="1" t="s">
        <v>66</v>
      </c>
      <c r="S11" s="8">
        <v>91083</v>
      </c>
      <c r="T11" s="14">
        <v>10218</v>
      </c>
      <c r="U11" s="34">
        <f t="shared" si="0"/>
        <v>20436</v>
      </c>
      <c r="V11" s="44" t="s">
        <v>525</v>
      </c>
      <c r="W11" s="74">
        <v>11</v>
      </c>
    </row>
    <row r="12" spans="1:23" ht="52.5" customHeight="1">
      <c r="A12" s="36"/>
      <c r="B12" s="43">
        <v>9</v>
      </c>
      <c r="C12" s="2" t="s">
        <v>28</v>
      </c>
      <c r="D12" s="3" t="s">
        <v>29</v>
      </c>
      <c r="E12" s="1" t="s">
        <v>67</v>
      </c>
      <c r="F12" s="1" t="s">
        <v>31</v>
      </c>
      <c r="G12" s="1" t="s">
        <v>32</v>
      </c>
      <c r="H12" s="1" t="s">
        <v>518</v>
      </c>
      <c r="I12" s="1" t="s">
        <v>68</v>
      </c>
      <c r="J12" s="1">
        <v>50432653</v>
      </c>
      <c r="K12" s="7" t="s">
        <v>69</v>
      </c>
      <c r="L12" s="1" t="s">
        <v>35</v>
      </c>
      <c r="M12" s="1" t="s">
        <v>36</v>
      </c>
      <c r="N12" s="1">
        <v>222</v>
      </c>
      <c r="O12" s="1" t="s">
        <v>41</v>
      </c>
      <c r="P12" s="33" t="s">
        <v>527</v>
      </c>
      <c r="Q12" s="60" t="s">
        <v>37</v>
      </c>
      <c r="R12" s="1" t="s">
        <v>70</v>
      </c>
      <c r="S12" s="8">
        <v>91084</v>
      </c>
      <c r="T12" s="14">
        <v>11405</v>
      </c>
      <c r="U12" s="34">
        <f t="shared" si="0"/>
        <v>22810</v>
      </c>
      <c r="V12" s="44" t="s">
        <v>525</v>
      </c>
      <c r="W12" s="74">
        <v>11</v>
      </c>
    </row>
    <row r="13" spans="1:23" ht="63.75" customHeight="1">
      <c r="A13" s="36"/>
      <c r="B13" s="43">
        <v>10</v>
      </c>
      <c r="C13" s="2" t="s">
        <v>28</v>
      </c>
      <c r="D13" s="3" t="s">
        <v>29</v>
      </c>
      <c r="E13" s="1" t="s">
        <v>71</v>
      </c>
      <c r="F13" s="1" t="s">
        <v>31</v>
      </c>
      <c r="G13" s="1" t="s">
        <v>32</v>
      </c>
      <c r="H13" s="32" t="s">
        <v>520</v>
      </c>
      <c r="I13" s="32" t="s">
        <v>72</v>
      </c>
      <c r="J13" s="32">
        <v>3199012</v>
      </c>
      <c r="K13" s="7" t="s">
        <v>52</v>
      </c>
      <c r="L13" s="1" t="s">
        <v>35</v>
      </c>
      <c r="M13" s="1" t="s">
        <v>73</v>
      </c>
      <c r="N13" s="1">
        <v>12</v>
      </c>
      <c r="O13" s="1" t="s">
        <v>41</v>
      </c>
      <c r="P13" s="33" t="s">
        <v>527</v>
      </c>
      <c r="Q13" s="61" t="s">
        <v>54</v>
      </c>
      <c r="R13" s="1" t="s">
        <v>74</v>
      </c>
      <c r="S13" s="8">
        <v>91085</v>
      </c>
      <c r="T13" s="15">
        <v>39689</v>
      </c>
      <c r="U13" s="35">
        <f t="shared" si="0"/>
        <v>79378</v>
      </c>
      <c r="V13" s="44" t="s">
        <v>525</v>
      </c>
      <c r="W13" s="74">
        <v>38</v>
      </c>
    </row>
    <row r="14" spans="19:22" ht="11.25">
      <c r="S14" s="62" t="s">
        <v>521</v>
      </c>
      <c r="T14" s="63">
        <f>SUM(T4:T13)</f>
        <v>134637</v>
      </c>
      <c r="U14" s="63">
        <f>SUM(U4:U13)</f>
        <v>269274</v>
      </c>
      <c r="V14" s="36"/>
    </row>
    <row r="15" ht="11.25">
      <c r="V15" s="36"/>
    </row>
    <row r="16" spans="19:22" ht="11.25">
      <c r="S16" s="51" t="s">
        <v>37</v>
      </c>
      <c r="T16" s="52">
        <f>T4+T5+T6+T7+T9+T10+T11+T12</f>
        <v>73549</v>
      </c>
      <c r="U16" s="52">
        <f>U4+U5+U6+U7+U9+U10+U11+U12</f>
        <v>147098</v>
      </c>
      <c r="V16" s="36"/>
    </row>
    <row r="17" spans="19:22" ht="11.25">
      <c r="S17" s="64" t="s">
        <v>54</v>
      </c>
      <c r="T17" s="65">
        <f>T8+T13</f>
        <v>61088</v>
      </c>
      <c r="U17" s="65">
        <f>U8+U13</f>
        <v>122176</v>
      </c>
      <c r="V17" s="36"/>
    </row>
    <row r="18" spans="20:22" ht="11.25">
      <c r="T18" s="66"/>
      <c r="V18" s="36"/>
    </row>
    <row r="19" spans="20:22" ht="11.25">
      <c r="T19" s="66"/>
      <c r="V19" s="36"/>
    </row>
    <row r="20" ht="11.25">
      <c r="V20" s="36"/>
    </row>
    <row r="21" spans="19:21" ht="11.25">
      <c r="S21" s="67"/>
      <c r="U21" s="67"/>
    </row>
    <row r="22" spans="19:21" ht="11.25">
      <c r="S22" s="67"/>
      <c r="U22" s="67"/>
    </row>
    <row r="24" spans="4:6" ht="11.25">
      <c r="D24" s="68"/>
      <c r="E24" s="69"/>
      <c r="F24" s="69"/>
    </row>
  </sheetData>
  <sheetProtection selectLockedCells="1" selectUnlockedCells="1"/>
  <mergeCells count="1">
    <mergeCell ref="B1:N1"/>
  </mergeCells>
  <printOptions/>
  <pageMargins left="0.25" right="0.25" top="0.75" bottom="0.75" header="0.3" footer="0.3"/>
  <pageSetup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zoomScale="87" zoomScaleNormal="87" zoomScalePageLayoutView="0" workbookViewId="0" topLeftCell="F1">
      <selection activeCell="V10" sqref="V10:V118"/>
    </sheetView>
  </sheetViews>
  <sheetFormatPr defaultColWidth="9.140625" defaultRowHeight="12.75"/>
  <cols>
    <col min="1" max="1" width="3.421875" style="9" customWidth="1"/>
    <col min="2" max="2" width="5.8515625" style="9" customWidth="1"/>
    <col min="3" max="3" width="10.57421875" style="9" customWidth="1"/>
    <col min="4" max="4" width="13.57421875" style="9" customWidth="1"/>
    <col min="5" max="5" width="15.00390625" style="9" customWidth="1"/>
    <col min="6" max="6" width="10.140625" style="9" customWidth="1"/>
    <col min="7" max="7" width="9.140625" style="9" customWidth="1"/>
    <col min="8" max="8" width="15.421875" style="9" customWidth="1"/>
    <col min="9" max="9" width="10.8515625" style="9" customWidth="1"/>
    <col min="10" max="10" width="15.140625" style="9" customWidth="1"/>
    <col min="11" max="11" width="11.421875" style="9" customWidth="1"/>
    <col min="12" max="12" width="21.421875" style="9" customWidth="1"/>
    <col min="13" max="13" width="10.57421875" style="9" customWidth="1"/>
    <col min="14" max="14" width="9.8515625" style="9" customWidth="1"/>
    <col min="15" max="15" width="28.00390625" style="9" customWidth="1"/>
    <col min="16" max="16" width="6.57421875" style="9" customWidth="1"/>
    <col min="17" max="17" width="19.7109375" style="9" customWidth="1"/>
    <col min="18" max="18" width="12.28125" style="9" customWidth="1"/>
    <col min="19" max="19" width="11.7109375" style="9" customWidth="1"/>
    <col min="20" max="20" width="15.421875" style="9" customWidth="1"/>
    <col min="21" max="21" width="43.8515625" style="9" customWidth="1"/>
    <col min="22" max="22" width="12.57421875" style="0" customWidth="1"/>
  </cols>
  <sheetData>
    <row r="1" spans="1:21" ht="17.25" customHeight="1">
      <c r="A1" s="36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6"/>
      <c r="O1" s="36"/>
      <c r="P1" s="36"/>
      <c r="Q1" s="36"/>
      <c r="R1" s="36"/>
      <c r="S1" s="36"/>
      <c r="T1" s="36"/>
      <c r="U1" s="36"/>
    </row>
    <row r="2" spans="1:21" ht="12.75" customHeight="1">
      <c r="A2" s="82" t="s">
        <v>1</v>
      </c>
      <c r="B2" s="82"/>
      <c r="C2" s="81"/>
      <c r="D2" s="81"/>
      <c r="E2" s="81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4.25" customHeight="1">
      <c r="A3" s="82" t="s">
        <v>2</v>
      </c>
      <c r="B3" s="82"/>
      <c r="C3" s="81"/>
      <c r="D3" s="81"/>
      <c r="E3" s="81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" customHeight="1">
      <c r="A4" s="82" t="s">
        <v>3</v>
      </c>
      <c r="B4" s="82"/>
      <c r="C4" s="81"/>
      <c r="D4" s="81"/>
      <c r="E4" s="8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 customHeight="1">
      <c r="A5" s="82" t="s">
        <v>4</v>
      </c>
      <c r="B5" s="82"/>
      <c r="C5" s="81"/>
      <c r="D5" s="81"/>
      <c r="E5" s="8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2" customHeight="1">
      <c r="A6" s="82" t="s">
        <v>5</v>
      </c>
      <c r="B6" s="82"/>
      <c r="C6" s="81"/>
      <c r="D6" s="81"/>
      <c r="E6" s="8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3.5" customHeight="1">
      <c r="A7" s="82" t="s">
        <v>6</v>
      </c>
      <c r="B7" s="82"/>
      <c r="C7" s="81"/>
      <c r="D7" s="81"/>
      <c r="E7" s="81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2.75" customHeight="1">
      <c r="A8" s="82" t="s">
        <v>7</v>
      </c>
      <c r="B8" s="82"/>
      <c r="C8" s="81"/>
      <c r="D8" s="81"/>
      <c r="E8" s="8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2.75" customHeight="1">
      <c r="A9" s="82" t="s">
        <v>8</v>
      </c>
      <c r="B9" s="82"/>
      <c r="C9" s="81" t="s">
        <v>9</v>
      </c>
      <c r="D9" s="81"/>
      <c r="E9" s="8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2" ht="76.5" customHeight="1">
      <c r="A10" s="36"/>
      <c r="B10" s="38" t="s">
        <v>10</v>
      </c>
      <c r="C10" s="39" t="s">
        <v>11</v>
      </c>
      <c r="D10" s="40" t="s">
        <v>12</v>
      </c>
      <c r="E10" s="40" t="s">
        <v>13</v>
      </c>
      <c r="F10" s="40" t="s">
        <v>14</v>
      </c>
      <c r="G10" s="40" t="s">
        <v>15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0" t="s">
        <v>22</v>
      </c>
      <c r="N10" s="40" t="s">
        <v>23</v>
      </c>
      <c r="O10" s="41" t="s">
        <v>523</v>
      </c>
      <c r="P10" s="40" t="s">
        <v>24</v>
      </c>
      <c r="Q10" s="40" t="s">
        <v>25</v>
      </c>
      <c r="R10" s="40" t="s">
        <v>26</v>
      </c>
      <c r="S10" s="40" t="s">
        <v>27</v>
      </c>
      <c r="T10" s="38" t="s">
        <v>512</v>
      </c>
      <c r="U10" s="42" t="s">
        <v>524</v>
      </c>
      <c r="V10" s="84" t="s">
        <v>530</v>
      </c>
    </row>
    <row r="11" spans="1:22" ht="24" customHeight="1">
      <c r="A11" s="36"/>
      <c r="B11" s="43">
        <v>1</v>
      </c>
      <c r="C11" s="2" t="s">
        <v>28</v>
      </c>
      <c r="D11" s="3" t="s">
        <v>29</v>
      </c>
      <c r="E11" s="1" t="s">
        <v>83</v>
      </c>
      <c r="F11" s="1" t="s">
        <v>31</v>
      </c>
      <c r="G11" s="1" t="s">
        <v>32</v>
      </c>
      <c r="H11" s="4" t="s">
        <v>84</v>
      </c>
      <c r="I11" s="4">
        <v>83667727</v>
      </c>
      <c r="J11" s="5" t="s">
        <v>57</v>
      </c>
      <c r="K11" s="4" t="s">
        <v>35</v>
      </c>
      <c r="L11" s="4" t="s">
        <v>85</v>
      </c>
      <c r="M11" s="4" t="s">
        <v>86</v>
      </c>
      <c r="N11" s="4" t="s">
        <v>36</v>
      </c>
      <c r="O11" s="33" t="s">
        <v>526</v>
      </c>
      <c r="P11" s="4" t="s">
        <v>37</v>
      </c>
      <c r="Q11" s="4" t="s">
        <v>87</v>
      </c>
      <c r="R11" s="6">
        <v>82881</v>
      </c>
      <c r="S11" s="13">
        <v>1860</v>
      </c>
      <c r="T11" s="21">
        <f>ROUND(S11*2,2)</f>
        <v>3720</v>
      </c>
      <c r="U11" s="44" t="s">
        <v>525</v>
      </c>
      <c r="V11" s="85">
        <v>3</v>
      </c>
    </row>
    <row r="12" spans="1:22" ht="24" customHeight="1">
      <c r="A12" s="36"/>
      <c r="B12" s="43">
        <v>2</v>
      </c>
      <c r="C12" s="2" t="s">
        <v>28</v>
      </c>
      <c r="D12" s="3" t="s">
        <v>29</v>
      </c>
      <c r="E12" s="1" t="s">
        <v>83</v>
      </c>
      <c r="F12" s="1" t="s">
        <v>31</v>
      </c>
      <c r="G12" s="1" t="s">
        <v>32</v>
      </c>
      <c r="H12" s="1" t="s">
        <v>88</v>
      </c>
      <c r="I12" s="1">
        <v>28782356</v>
      </c>
      <c r="J12" s="7" t="s">
        <v>89</v>
      </c>
      <c r="K12" s="1" t="s">
        <v>35</v>
      </c>
      <c r="L12" s="1" t="s">
        <v>90</v>
      </c>
      <c r="M12" s="1" t="s">
        <v>91</v>
      </c>
      <c r="N12" s="1" t="s">
        <v>41</v>
      </c>
      <c r="O12" s="33" t="s">
        <v>526</v>
      </c>
      <c r="P12" s="1" t="s">
        <v>37</v>
      </c>
      <c r="Q12" s="1" t="s">
        <v>92</v>
      </c>
      <c r="R12" s="8" t="s">
        <v>93</v>
      </c>
      <c r="S12" s="14">
        <v>1334</v>
      </c>
      <c r="T12" s="21">
        <f aca="true" t="shared" si="0" ref="T12:T75">ROUND(S12*2,2)</f>
        <v>2668</v>
      </c>
      <c r="U12" s="44" t="s">
        <v>525</v>
      </c>
      <c r="V12" s="86">
        <v>2</v>
      </c>
    </row>
    <row r="13" spans="1:22" ht="24" customHeight="1">
      <c r="A13" s="36"/>
      <c r="B13" s="43">
        <v>3</v>
      </c>
      <c r="C13" s="2" t="s">
        <v>28</v>
      </c>
      <c r="D13" s="3" t="s">
        <v>29</v>
      </c>
      <c r="E13" s="1" t="s">
        <v>83</v>
      </c>
      <c r="F13" s="1" t="s">
        <v>31</v>
      </c>
      <c r="G13" s="1" t="s">
        <v>32</v>
      </c>
      <c r="H13" s="1" t="s">
        <v>94</v>
      </c>
      <c r="I13" s="78">
        <v>50067340</v>
      </c>
      <c r="J13" s="7" t="s">
        <v>57</v>
      </c>
      <c r="K13" s="1" t="s">
        <v>35</v>
      </c>
      <c r="L13" s="1" t="s">
        <v>57</v>
      </c>
      <c r="M13" s="1" t="s">
        <v>95</v>
      </c>
      <c r="N13" s="1" t="s">
        <v>36</v>
      </c>
      <c r="O13" s="33" t="s">
        <v>526</v>
      </c>
      <c r="P13" s="1" t="s">
        <v>37</v>
      </c>
      <c r="Q13" s="1" t="s">
        <v>96</v>
      </c>
      <c r="R13" s="8">
        <v>91087</v>
      </c>
      <c r="S13" s="14">
        <v>18053</v>
      </c>
      <c r="T13" s="21">
        <f t="shared" si="0"/>
        <v>36106</v>
      </c>
      <c r="U13" s="44" t="s">
        <v>525</v>
      </c>
      <c r="V13" s="86">
        <v>6</v>
      </c>
    </row>
    <row r="14" spans="1:22" ht="21.75" customHeight="1">
      <c r="A14" s="36"/>
      <c r="B14" s="43">
        <v>4</v>
      </c>
      <c r="C14" s="2" t="s">
        <v>28</v>
      </c>
      <c r="D14" s="3" t="s">
        <v>29</v>
      </c>
      <c r="E14" s="1" t="s">
        <v>83</v>
      </c>
      <c r="F14" s="1" t="s">
        <v>31</v>
      </c>
      <c r="G14" s="1" t="s">
        <v>32</v>
      </c>
      <c r="H14" s="1" t="s">
        <v>97</v>
      </c>
      <c r="I14" s="1" t="s">
        <v>98</v>
      </c>
      <c r="J14" s="7" t="s">
        <v>45</v>
      </c>
      <c r="K14" s="1" t="s">
        <v>35</v>
      </c>
      <c r="L14" s="1" t="s">
        <v>99</v>
      </c>
      <c r="M14" s="1" t="s">
        <v>41</v>
      </c>
      <c r="N14" s="1" t="s">
        <v>41</v>
      </c>
      <c r="O14" s="33" t="s">
        <v>526</v>
      </c>
      <c r="P14" s="1" t="s">
        <v>37</v>
      </c>
      <c r="Q14" s="1" t="s">
        <v>100</v>
      </c>
      <c r="R14" s="8" t="s">
        <v>101</v>
      </c>
      <c r="S14" s="14">
        <v>8070</v>
      </c>
      <c r="T14" s="21">
        <f t="shared" si="0"/>
        <v>16140</v>
      </c>
      <c r="U14" s="44" t="s">
        <v>525</v>
      </c>
      <c r="V14" s="86">
        <v>11</v>
      </c>
    </row>
    <row r="15" spans="1:22" ht="21.75" customHeight="1">
      <c r="A15" s="36"/>
      <c r="B15" s="43">
        <v>5</v>
      </c>
      <c r="C15" s="2" t="s">
        <v>28</v>
      </c>
      <c r="D15" s="3" t="s">
        <v>29</v>
      </c>
      <c r="E15" s="1" t="s">
        <v>83</v>
      </c>
      <c r="F15" s="1" t="s">
        <v>31</v>
      </c>
      <c r="G15" s="1" t="s">
        <v>32</v>
      </c>
      <c r="H15" s="1" t="s">
        <v>102</v>
      </c>
      <c r="I15" s="1" t="s">
        <v>103</v>
      </c>
      <c r="J15" s="7" t="s">
        <v>57</v>
      </c>
      <c r="K15" s="1" t="s">
        <v>35</v>
      </c>
      <c r="L15" s="1" t="s">
        <v>104</v>
      </c>
      <c r="M15" s="1" t="s">
        <v>105</v>
      </c>
      <c r="N15" s="1" t="s">
        <v>41</v>
      </c>
      <c r="O15" s="33" t="s">
        <v>526</v>
      </c>
      <c r="P15" s="1" t="s">
        <v>37</v>
      </c>
      <c r="Q15" s="1" t="s">
        <v>106</v>
      </c>
      <c r="R15" s="8" t="s">
        <v>107</v>
      </c>
      <c r="S15" s="14">
        <v>13841</v>
      </c>
      <c r="T15" s="21">
        <f t="shared" si="0"/>
        <v>27682</v>
      </c>
      <c r="U15" s="44" t="s">
        <v>525</v>
      </c>
      <c r="V15" s="86">
        <v>11</v>
      </c>
    </row>
    <row r="16" spans="1:22" ht="21.75" customHeight="1">
      <c r="A16" s="36"/>
      <c r="B16" s="43">
        <v>6</v>
      </c>
      <c r="C16" s="2" t="s">
        <v>28</v>
      </c>
      <c r="D16" s="3" t="s">
        <v>29</v>
      </c>
      <c r="E16" s="1" t="s">
        <v>83</v>
      </c>
      <c r="F16" s="1" t="s">
        <v>31</v>
      </c>
      <c r="G16" s="1" t="s">
        <v>32</v>
      </c>
      <c r="H16" s="1" t="s">
        <v>108</v>
      </c>
      <c r="I16" s="1" t="s">
        <v>109</v>
      </c>
      <c r="J16" s="7" t="s">
        <v>34</v>
      </c>
      <c r="K16" s="1" t="s">
        <v>35</v>
      </c>
      <c r="L16" s="1" t="s">
        <v>110</v>
      </c>
      <c r="M16" s="1" t="s">
        <v>111</v>
      </c>
      <c r="N16" s="1" t="s">
        <v>41</v>
      </c>
      <c r="O16" s="33" t="s">
        <v>526</v>
      </c>
      <c r="P16" s="1" t="s">
        <v>37</v>
      </c>
      <c r="Q16" s="1" t="s">
        <v>112</v>
      </c>
      <c r="R16" s="8" t="s">
        <v>113</v>
      </c>
      <c r="S16" s="14">
        <v>7355</v>
      </c>
      <c r="T16" s="21">
        <f t="shared" si="0"/>
        <v>14710</v>
      </c>
      <c r="U16" s="44" t="s">
        <v>525</v>
      </c>
      <c r="V16" s="86">
        <v>11</v>
      </c>
    </row>
    <row r="17" spans="1:22" ht="21.75" customHeight="1">
      <c r="A17" s="36"/>
      <c r="B17" s="43">
        <v>7</v>
      </c>
      <c r="C17" s="2" t="s">
        <v>28</v>
      </c>
      <c r="D17" s="3" t="s">
        <v>29</v>
      </c>
      <c r="E17" s="1" t="s">
        <v>83</v>
      </c>
      <c r="F17" s="1" t="s">
        <v>31</v>
      </c>
      <c r="G17" s="1" t="s">
        <v>32</v>
      </c>
      <c r="H17" s="1" t="s">
        <v>114</v>
      </c>
      <c r="I17" s="1" t="s">
        <v>115</v>
      </c>
      <c r="J17" s="7" t="s">
        <v>116</v>
      </c>
      <c r="K17" s="1" t="s">
        <v>35</v>
      </c>
      <c r="L17" s="1" t="s">
        <v>110</v>
      </c>
      <c r="M17" s="1" t="s">
        <v>117</v>
      </c>
      <c r="N17" s="1" t="s">
        <v>41</v>
      </c>
      <c r="O17" s="33" t="s">
        <v>526</v>
      </c>
      <c r="P17" s="1" t="s">
        <v>37</v>
      </c>
      <c r="Q17" s="1" t="s">
        <v>112</v>
      </c>
      <c r="R17" s="8" t="s">
        <v>118</v>
      </c>
      <c r="S17" s="14">
        <v>13696</v>
      </c>
      <c r="T17" s="21">
        <f t="shared" si="0"/>
        <v>27392</v>
      </c>
      <c r="U17" s="44" t="s">
        <v>525</v>
      </c>
      <c r="V17" s="86">
        <v>11</v>
      </c>
    </row>
    <row r="18" spans="1:22" ht="21.75" customHeight="1">
      <c r="A18" s="36"/>
      <c r="B18" s="43">
        <v>8</v>
      </c>
      <c r="C18" s="2" t="s">
        <v>28</v>
      </c>
      <c r="D18" s="3" t="s">
        <v>29</v>
      </c>
      <c r="E18" s="1" t="s">
        <v>83</v>
      </c>
      <c r="F18" s="1" t="s">
        <v>31</v>
      </c>
      <c r="G18" s="1" t="s">
        <v>32</v>
      </c>
      <c r="H18" s="1" t="s">
        <v>119</v>
      </c>
      <c r="I18" s="1" t="s">
        <v>120</v>
      </c>
      <c r="J18" s="7" t="s">
        <v>48</v>
      </c>
      <c r="K18" s="1" t="s">
        <v>35</v>
      </c>
      <c r="L18" s="1" t="s">
        <v>121</v>
      </c>
      <c r="M18" s="1" t="s">
        <v>86</v>
      </c>
      <c r="N18" s="1" t="s">
        <v>41</v>
      </c>
      <c r="O18" s="33" t="s">
        <v>526</v>
      </c>
      <c r="P18" s="1" t="s">
        <v>37</v>
      </c>
      <c r="Q18" s="1" t="s">
        <v>122</v>
      </c>
      <c r="R18" s="8" t="s">
        <v>123</v>
      </c>
      <c r="S18" s="14">
        <v>0</v>
      </c>
      <c r="T18" s="21">
        <f t="shared" si="0"/>
        <v>0</v>
      </c>
      <c r="U18" s="44" t="s">
        <v>525</v>
      </c>
      <c r="V18" s="86">
        <v>1</v>
      </c>
    </row>
    <row r="19" spans="1:22" ht="21.75" customHeight="1">
      <c r="A19" s="36"/>
      <c r="B19" s="43">
        <v>9</v>
      </c>
      <c r="C19" s="2" t="s">
        <v>28</v>
      </c>
      <c r="D19" s="3" t="s">
        <v>29</v>
      </c>
      <c r="E19" s="1" t="s">
        <v>83</v>
      </c>
      <c r="F19" s="1" t="s">
        <v>31</v>
      </c>
      <c r="G19" s="1" t="s">
        <v>32</v>
      </c>
      <c r="H19" s="1" t="s">
        <v>124</v>
      </c>
      <c r="I19" s="78">
        <v>91422226</v>
      </c>
      <c r="J19" s="7" t="s">
        <v>52</v>
      </c>
      <c r="K19" s="1" t="s">
        <v>35</v>
      </c>
      <c r="L19" s="1" t="s">
        <v>125</v>
      </c>
      <c r="M19" s="1" t="s">
        <v>41</v>
      </c>
      <c r="N19" s="1" t="s">
        <v>41</v>
      </c>
      <c r="O19" s="33" t="s">
        <v>526</v>
      </c>
      <c r="P19" s="1" t="s">
        <v>37</v>
      </c>
      <c r="Q19" s="1" t="s">
        <v>126</v>
      </c>
      <c r="R19" s="8" t="s">
        <v>127</v>
      </c>
      <c r="S19" s="14">
        <v>5381</v>
      </c>
      <c r="T19" s="21">
        <f t="shared" si="0"/>
        <v>10762</v>
      </c>
      <c r="U19" s="44" t="s">
        <v>525</v>
      </c>
      <c r="V19" s="86">
        <v>22</v>
      </c>
    </row>
    <row r="20" spans="1:22" ht="21.75" customHeight="1">
      <c r="A20" s="36"/>
      <c r="B20" s="43">
        <v>10</v>
      </c>
      <c r="C20" s="2" t="s">
        <v>28</v>
      </c>
      <c r="D20" s="3" t="s">
        <v>29</v>
      </c>
      <c r="E20" s="1" t="s">
        <v>83</v>
      </c>
      <c r="F20" s="1" t="s">
        <v>31</v>
      </c>
      <c r="G20" s="1" t="s">
        <v>32</v>
      </c>
      <c r="H20" s="1" t="s">
        <v>128</v>
      </c>
      <c r="I20" s="78">
        <v>4137980</v>
      </c>
      <c r="J20" s="7" t="s">
        <v>129</v>
      </c>
      <c r="K20" s="1" t="s">
        <v>35</v>
      </c>
      <c r="L20" s="1" t="s">
        <v>130</v>
      </c>
      <c r="M20" s="1" t="s">
        <v>41</v>
      </c>
      <c r="N20" s="1" t="s">
        <v>41</v>
      </c>
      <c r="O20" s="33" t="s">
        <v>526</v>
      </c>
      <c r="P20" s="1" t="s">
        <v>37</v>
      </c>
      <c r="Q20" s="1" t="s">
        <v>131</v>
      </c>
      <c r="R20" s="8" t="s">
        <v>132</v>
      </c>
      <c r="S20" s="14">
        <v>5543</v>
      </c>
      <c r="T20" s="21">
        <f t="shared" si="0"/>
        <v>11086</v>
      </c>
      <c r="U20" s="44" t="s">
        <v>525</v>
      </c>
      <c r="V20" s="86">
        <v>9</v>
      </c>
    </row>
    <row r="21" spans="1:22" ht="21.75" customHeight="1">
      <c r="A21" s="36"/>
      <c r="B21" s="43">
        <v>11</v>
      </c>
      <c r="C21" s="2" t="s">
        <v>28</v>
      </c>
      <c r="D21" s="3" t="s">
        <v>29</v>
      </c>
      <c r="E21" s="1" t="s">
        <v>83</v>
      </c>
      <c r="F21" s="1" t="s">
        <v>31</v>
      </c>
      <c r="G21" s="1" t="s">
        <v>32</v>
      </c>
      <c r="H21" s="1" t="s">
        <v>133</v>
      </c>
      <c r="I21" s="78">
        <v>10948219</v>
      </c>
      <c r="J21" s="7" t="s">
        <v>134</v>
      </c>
      <c r="K21" s="1" t="s">
        <v>35</v>
      </c>
      <c r="L21" s="1" t="s">
        <v>130</v>
      </c>
      <c r="M21" s="1" t="s">
        <v>105</v>
      </c>
      <c r="N21" s="1" t="s">
        <v>41</v>
      </c>
      <c r="O21" s="33" t="s">
        <v>526</v>
      </c>
      <c r="P21" s="1" t="s">
        <v>37</v>
      </c>
      <c r="Q21" s="1" t="s">
        <v>135</v>
      </c>
      <c r="R21" s="8" t="s">
        <v>136</v>
      </c>
      <c r="S21" s="14">
        <v>1160</v>
      </c>
      <c r="T21" s="21">
        <f t="shared" si="0"/>
        <v>2320</v>
      </c>
      <c r="U21" s="44" t="s">
        <v>525</v>
      </c>
      <c r="V21" s="86">
        <v>9</v>
      </c>
    </row>
    <row r="22" spans="1:22" ht="21.75" customHeight="1">
      <c r="A22" s="36"/>
      <c r="B22" s="43">
        <v>12</v>
      </c>
      <c r="C22" s="2" t="s">
        <v>28</v>
      </c>
      <c r="D22" s="3" t="s">
        <v>29</v>
      </c>
      <c r="E22" s="1" t="s">
        <v>83</v>
      </c>
      <c r="F22" s="1" t="s">
        <v>31</v>
      </c>
      <c r="G22" s="1" t="s">
        <v>32</v>
      </c>
      <c r="H22" s="1" t="s">
        <v>137</v>
      </c>
      <c r="I22" s="1" t="s">
        <v>138</v>
      </c>
      <c r="J22" s="7" t="s">
        <v>34</v>
      </c>
      <c r="K22" s="1" t="s">
        <v>35</v>
      </c>
      <c r="L22" s="1" t="s">
        <v>110</v>
      </c>
      <c r="M22" s="1" t="s">
        <v>41</v>
      </c>
      <c r="N22" s="1" t="s">
        <v>41</v>
      </c>
      <c r="O22" s="33" t="s">
        <v>526</v>
      </c>
      <c r="P22" s="1" t="s">
        <v>37</v>
      </c>
      <c r="Q22" s="1" t="s">
        <v>139</v>
      </c>
      <c r="R22" s="8" t="s">
        <v>140</v>
      </c>
      <c r="S22" s="14">
        <v>60727</v>
      </c>
      <c r="T22" s="21">
        <f t="shared" si="0"/>
        <v>121454</v>
      </c>
      <c r="U22" s="44" t="s">
        <v>525</v>
      </c>
      <c r="V22" s="86">
        <v>19</v>
      </c>
    </row>
    <row r="23" spans="1:22" ht="21.75" customHeight="1">
      <c r="A23" s="36"/>
      <c r="B23" s="43">
        <v>13</v>
      </c>
      <c r="C23" s="2" t="s">
        <v>28</v>
      </c>
      <c r="D23" s="3" t="s">
        <v>29</v>
      </c>
      <c r="E23" s="1" t="s">
        <v>83</v>
      </c>
      <c r="F23" s="1" t="s">
        <v>31</v>
      </c>
      <c r="G23" s="1" t="s">
        <v>32</v>
      </c>
      <c r="H23" s="1" t="s">
        <v>141</v>
      </c>
      <c r="I23" s="78">
        <v>11170675</v>
      </c>
      <c r="J23" s="7" t="s">
        <v>142</v>
      </c>
      <c r="K23" s="1" t="s">
        <v>35</v>
      </c>
      <c r="L23" s="1" t="s">
        <v>143</v>
      </c>
      <c r="M23" s="1" t="s">
        <v>41</v>
      </c>
      <c r="N23" s="1" t="s">
        <v>41</v>
      </c>
      <c r="O23" s="33" t="s">
        <v>526</v>
      </c>
      <c r="P23" s="1" t="s">
        <v>37</v>
      </c>
      <c r="Q23" s="1" t="s">
        <v>144</v>
      </c>
      <c r="R23" s="8" t="s">
        <v>145</v>
      </c>
      <c r="S23" s="14">
        <v>646</v>
      </c>
      <c r="T23" s="21">
        <f t="shared" si="0"/>
        <v>1292</v>
      </c>
      <c r="U23" s="44" t="s">
        <v>525</v>
      </c>
      <c r="V23" s="86">
        <v>17</v>
      </c>
    </row>
    <row r="24" spans="1:22" ht="21.75" customHeight="1">
      <c r="A24" s="36"/>
      <c r="B24" s="43">
        <v>14</v>
      </c>
      <c r="C24" s="2" t="s">
        <v>28</v>
      </c>
      <c r="D24" s="3" t="s">
        <v>29</v>
      </c>
      <c r="E24" s="1" t="s">
        <v>83</v>
      </c>
      <c r="F24" s="1" t="s">
        <v>31</v>
      </c>
      <c r="G24" s="1" t="s">
        <v>32</v>
      </c>
      <c r="H24" s="1" t="s">
        <v>146</v>
      </c>
      <c r="I24" s="78">
        <v>2633791</v>
      </c>
      <c r="J24" s="7" t="s">
        <v>45</v>
      </c>
      <c r="K24" s="1" t="s">
        <v>35</v>
      </c>
      <c r="L24" s="1" t="s">
        <v>99</v>
      </c>
      <c r="M24" s="1" t="s">
        <v>41</v>
      </c>
      <c r="N24" s="1" t="s">
        <v>41</v>
      </c>
      <c r="O24" s="33" t="s">
        <v>526</v>
      </c>
      <c r="P24" s="1" t="s">
        <v>37</v>
      </c>
      <c r="Q24" s="1" t="s">
        <v>144</v>
      </c>
      <c r="R24" s="8" t="s">
        <v>147</v>
      </c>
      <c r="S24" s="14">
        <v>278</v>
      </c>
      <c r="T24" s="21">
        <f t="shared" si="0"/>
        <v>556</v>
      </c>
      <c r="U24" s="44" t="s">
        <v>525</v>
      </c>
      <c r="V24" s="86">
        <v>9</v>
      </c>
    </row>
    <row r="25" spans="1:22" ht="21.75" customHeight="1">
      <c r="A25" s="36"/>
      <c r="B25" s="43">
        <v>15</v>
      </c>
      <c r="C25" s="2" t="s">
        <v>28</v>
      </c>
      <c r="D25" s="3" t="s">
        <v>29</v>
      </c>
      <c r="E25" s="1" t="s">
        <v>83</v>
      </c>
      <c r="F25" s="1" t="s">
        <v>31</v>
      </c>
      <c r="G25" s="1" t="s">
        <v>32</v>
      </c>
      <c r="H25" s="1" t="s">
        <v>148</v>
      </c>
      <c r="I25" s="1" t="s">
        <v>149</v>
      </c>
      <c r="J25" s="7" t="s">
        <v>116</v>
      </c>
      <c r="K25" s="1" t="s">
        <v>35</v>
      </c>
      <c r="L25" s="1" t="s">
        <v>110</v>
      </c>
      <c r="M25" s="1" t="s">
        <v>105</v>
      </c>
      <c r="N25" s="1" t="s">
        <v>41</v>
      </c>
      <c r="O25" s="33" t="s">
        <v>526</v>
      </c>
      <c r="P25" s="1" t="s">
        <v>37</v>
      </c>
      <c r="Q25" s="1" t="s">
        <v>144</v>
      </c>
      <c r="R25" s="8" t="s">
        <v>150</v>
      </c>
      <c r="S25" s="14">
        <v>1078</v>
      </c>
      <c r="T25" s="21">
        <f t="shared" si="0"/>
        <v>2156</v>
      </c>
      <c r="U25" s="44" t="s">
        <v>525</v>
      </c>
      <c r="V25" s="86">
        <v>11</v>
      </c>
    </row>
    <row r="26" spans="1:22" ht="21.75" customHeight="1">
      <c r="A26" s="36"/>
      <c r="B26" s="43">
        <v>16</v>
      </c>
      <c r="C26" s="2" t="s">
        <v>28</v>
      </c>
      <c r="D26" s="3" t="s">
        <v>29</v>
      </c>
      <c r="E26" s="1" t="s">
        <v>83</v>
      </c>
      <c r="F26" s="1" t="s">
        <v>31</v>
      </c>
      <c r="G26" s="1" t="s">
        <v>32</v>
      </c>
      <c r="H26" s="1" t="s">
        <v>151</v>
      </c>
      <c r="I26" s="1" t="s">
        <v>152</v>
      </c>
      <c r="J26" s="7" t="s">
        <v>153</v>
      </c>
      <c r="K26" s="1" t="s">
        <v>35</v>
      </c>
      <c r="L26" s="1" t="s">
        <v>154</v>
      </c>
      <c r="M26" s="1" t="s">
        <v>41</v>
      </c>
      <c r="N26" s="1" t="s">
        <v>41</v>
      </c>
      <c r="O26" s="33" t="s">
        <v>526</v>
      </c>
      <c r="P26" s="1" t="s">
        <v>37</v>
      </c>
      <c r="Q26" s="1" t="s">
        <v>155</v>
      </c>
      <c r="R26" s="8" t="s">
        <v>156</v>
      </c>
      <c r="S26" s="14">
        <v>1170</v>
      </c>
      <c r="T26" s="21">
        <f t="shared" si="0"/>
        <v>2340</v>
      </c>
      <c r="U26" s="44" t="s">
        <v>525</v>
      </c>
      <c r="V26" s="86">
        <v>6</v>
      </c>
    </row>
    <row r="27" spans="1:22" ht="21.75" customHeight="1">
      <c r="A27" s="36"/>
      <c r="B27" s="43">
        <v>17</v>
      </c>
      <c r="C27" s="2" t="s">
        <v>28</v>
      </c>
      <c r="D27" s="3" t="s">
        <v>29</v>
      </c>
      <c r="E27" s="1" t="s">
        <v>83</v>
      </c>
      <c r="F27" s="1" t="s">
        <v>31</v>
      </c>
      <c r="G27" s="1" t="s">
        <v>32</v>
      </c>
      <c r="H27" s="1" t="s">
        <v>157</v>
      </c>
      <c r="I27" s="1" t="s">
        <v>158</v>
      </c>
      <c r="J27" s="7" t="s">
        <v>159</v>
      </c>
      <c r="K27" s="1" t="s">
        <v>35</v>
      </c>
      <c r="L27" s="1" t="s">
        <v>99</v>
      </c>
      <c r="M27" s="1" t="s">
        <v>160</v>
      </c>
      <c r="N27" s="1" t="s">
        <v>41</v>
      </c>
      <c r="O27" s="33" t="s">
        <v>526</v>
      </c>
      <c r="P27" s="1" t="s">
        <v>37</v>
      </c>
      <c r="Q27" s="1" t="s">
        <v>161</v>
      </c>
      <c r="R27" s="8" t="s">
        <v>162</v>
      </c>
      <c r="S27" s="14">
        <v>3490</v>
      </c>
      <c r="T27" s="21">
        <f t="shared" si="0"/>
        <v>6980</v>
      </c>
      <c r="U27" s="44" t="s">
        <v>525</v>
      </c>
      <c r="V27" s="86">
        <v>11</v>
      </c>
    </row>
    <row r="28" spans="1:22" ht="21.75" customHeight="1">
      <c r="A28" s="36"/>
      <c r="B28" s="43">
        <v>18</v>
      </c>
      <c r="C28" s="2" t="s">
        <v>28</v>
      </c>
      <c r="D28" s="3" t="s">
        <v>29</v>
      </c>
      <c r="E28" s="1" t="s">
        <v>83</v>
      </c>
      <c r="F28" s="1" t="s">
        <v>31</v>
      </c>
      <c r="G28" s="1" t="s">
        <v>32</v>
      </c>
      <c r="H28" s="1" t="s">
        <v>163</v>
      </c>
      <c r="I28" s="1" t="s">
        <v>164</v>
      </c>
      <c r="J28" s="7" t="s">
        <v>48</v>
      </c>
      <c r="K28" s="1" t="s">
        <v>35</v>
      </c>
      <c r="L28" s="1" t="s">
        <v>121</v>
      </c>
      <c r="M28" s="1" t="s">
        <v>165</v>
      </c>
      <c r="N28" s="1" t="s">
        <v>41</v>
      </c>
      <c r="O28" s="33" t="s">
        <v>526</v>
      </c>
      <c r="P28" s="1" t="s">
        <v>37</v>
      </c>
      <c r="Q28" s="1" t="s">
        <v>161</v>
      </c>
      <c r="R28" s="8" t="s">
        <v>166</v>
      </c>
      <c r="S28" s="14">
        <v>5019</v>
      </c>
      <c r="T28" s="21">
        <f t="shared" si="0"/>
        <v>10038</v>
      </c>
      <c r="U28" s="44" t="s">
        <v>525</v>
      </c>
      <c r="V28" s="86">
        <v>11</v>
      </c>
    </row>
    <row r="29" spans="1:22" ht="21.75" customHeight="1">
      <c r="A29" s="36"/>
      <c r="B29" s="43">
        <v>19</v>
      </c>
      <c r="C29" s="2" t="s">
        <v>28</v>
      </c>
      <c r="D29" s="3" t="s">
        <v>29</v>
      </c>
      <c r="E29" s="1" t="s">
        <v>83</v>
      </c>
      <c r="F29" s="1" t="s">
        <v>31</v>
      </c>
      <c r="G29" s="1" t="s">
        <v>32</v>
      </c>
      <c r="H29" s="1" t="s">
        <v>167</v>
      </c>
      <c r="I29" s="1" t="s">
        <v>168</v>
      </c>
      <c r="J29" s="7" t="s">
        <v>159</v>
      </c>
      <c r="K29" s="1" t="s">
        <v>35</v>
      </c>
      <c r="L29" s="1" t="s">
        <v>99</v>
      </c>
      <c r="M29" s="1" t="s">
        <v>105</v>
      </c>
      <c r="N29" s="1" t="s">
        <v>41</v>
      </c>
      <c r="O29" s="33" t="s">
        <v>526</v>
      </c>
      <c r="P29" s="1" t="s">
        <v>37</v>
      </c>
      <c r="Q29" s="1" t="s">
        <v>169</v>
      </c>
      <c r="R29" s="8" t="s">
        <v>170</v>
      </c>
      <c r="S29" s="14">
        <v>0</v>
      </c>
      <c r="T29" s="21">
        <f t="shared" si="0"/>
        <v>0</v>
      </c>
      <c r="U29" s="44" t="s">
        <v>525</v>
      </c>
      <c r="V29" s="86">
        <v>6</v>
      </c>
    </row>
    <row r="30" spans="1:22" ht="21.75" customHeight="1">
      <c r="A30" s="36"/>
      <c r="B30" s="43">
        <v>20</v>
      </c>
      <c r="C30" s="2" t="s">
        <v>28</v>
      </c>
      <c r="D30" s="3" t="s">
        <v>29</v>
      </c>
      <c r="E30" s="1" t="s">
        <v>83</v>
      </c>
      <c r="F30" s="1" t="s">
        <v>31</v>
      </c>
      <c r="G30" s="1" t="s">
        <v>32</v>
      </c>
      <c r="H30" s="1" t="s">
        <v>171</v>
      </c>
      <c r="I30" s="1" t="s">
        <v>172</v>
      </c>
      <c r="J30" s="7" t="s">
        <v>159</v>
      </c>
      <c r="K30" s="1" t="s">
        <v>35</v>
      </c>
      <c r="L30" s="1" t="s">
        <v>99</v>
      </c>
      <c r="M30" s="1" t="s">
        <v>173</v>
      </c>
      <c r="N30" s="1" t="s">
        <v>41</v>
      </c>
      <c r="O30" s="33" t="s">
        <v>526</v>
      </c>
      <c r="P30" s="1" t="s">
        <v>37</v>
      </c>
      <c r="Q30" s="1" t="s">
        <v>174</v>
      </c>
      <c r="R30" s="8" t="s">
        <v>175</v>
      </c>
      <c r="S30" s="14">
        <v>10820</v>
      </c>
      <c r="T30" s="21">
        <f t="shared" si="0"/>
        <v>21640</v>
      </c>
      <c r="U30" s="44" t="s">
        <v>525</v>
      </c>
      <c r="V30" s="86">
        <v>11</v>
      </c>
    </row>
    <row r="31" spans="1:22" ht="21.75" customHeight="1">
      <c r="A31" s="36"/>
      <c r="B31" s="43">
        <v>21</v>
      </c>
      <c r="C31" s="2" t="s">
        <v>28</v>
      </c>
      <c r="D31" s="3" t="s">
        <v>29</v>
      </c>
      <c r="E31" s="1" t="s">
        <v>83</v>
      </c>
      <c r="F31" s="1" t="s">
        <v>31</v>
      </c>
      <c r="G31" s="1" t="s">
        <v>32</v>
      </c>
      <c r="H31" s="1" t="s">
        <v>176</v>
      </c>
      <c r="I31" s="1" t="s">
        <v>177</v>
      </c>
      <c r="J31" s="7" t="s">
        <v>89</v>
      </c>
      <c r="K31" s="1" t="s">
        <v>35</v>
      </c>
      <c r="L31" s="1" t="s">
        <v>90</v>
      </c>
      <c r="M31" s="1" t="s">
        <v>178</v>
      </c>
      <c r="N31" s="1" t="s">
        <v>41</v>
      </c>
      <c r="O31" s="33" t="s">
        <v>526</v>
      </c>
      <c r="P31" s="1" t="s">
        <v>37</v>
      </c>
      <c r="Q31" s="1" t="s">
        <v>161</v>
      </c>
      <c r="R31" s="8" t="s">
        <v>179</v>
      </c>
      <c r="S31" s="14">
        <v>12411</v>
      </c>
      <c r="T31" s="21">
        <f t="shared" si="0"/>
        <v>24822</v>
      </c>
      <c r="U31" s="44" t="s">
        <v>525</v>
      </c>
      <c r="V31" s="86">
        <v>11</v>
      </c>
    </row>
    <row r="32" spans="1:22" ht="21.75" customHeight="1">
      <c r="A32" s="36"/>
      <c r="B32" s="43">
        <v>22</v>
      </c>
      <c r="C32" s="2" t="s">
        <v>28</v>
      </c>
      <c r="D32" s="3" t="s">
        <v>29</v>
      </c>
      <c r="E32" s="1" t="s">
        <v>83</v>
      </c>
      <c r="F32" s="1" t="s">
        <v>31</v>
      </c>
      <c r="G32" s="1" t="s">
        <v>32</v>
      </c>
      <c r="H32" s="1" t="s">
        <v>180</v>
      </c>
      <c r="I32" s="78">
        <v>377707</v>
      </c>
      <c r="J32" s="7" t="s">
        <v>45</v>
      </c>
      <c r="K32" s="1" t="s">
        <v>35</v>
      </c>
      <c r="L32" s="1" t="s">
        <v>99</v>
      </c>
      <c r="M32" s="1" t="s">
        <v>41</v>
      </c>
      <c r="N32" s="1" t="s">
        <v>41</v>
      </c>
      <c r="O32" s="33" t="s">
        <v>526</v>
      </c>
      <c r="P32" s="1" t="s">
        <v>37</v>
      </c>
      <c r="Q32" s="1" t="s">
        <v>181</v>
      </c>
      <c r="R32" s="8" t="s">
        <v>182</v>
      </c>
      <c r="S32" s="14">
        <v>26868</v>
      </c>
      <c r="T32" s="21">
        <f t="shared" si="0"/>
        <v>53736</v>
      </c>
      <c r="U32" s="44" t="s">
        <v>525</v>
      </c>
      <c r="V32" s="86">
        <v>18</v>
      </c>
    </row>
    <row r="33" spans="1:22" ht="21.75" customHeight="1">
      <c r="A33" s="36"/>
      <c r="B33" s="43">
        <v>23</v>
      </c>
      <c r="C33" s="2" t="s">
        <v>28</v>
      </c>
      <c r="D33" s="3" t="s">
        <v>29</v>
      </c>
      <c r="E33" s="1" t="s">
        <v>83</v>
      </c>
      <c r="F33" s="1" t="s">
        <v>31</v>
      </c>
      <c r="G33" s="1" t="s">
        <v>32</v>
      </c>
      <c r="H33" s="1" t="s">
        <v>183</v>
      </c>
      <c r="I33" s="1" t="s">
        <v>184</v>
      </c>
      <c r="J33" s="7" t="s">
        <v>89</v>
      </c>
      <c r="K33" s="1" t="s">
        <v>35</v>
      </c>
      <c r="L33" s="1" t="s">
        <v>90</v>
      </c>
      <c r="M33" s="1" t="s">
        <v>185</v>
      </c>
      <c r="N33" s="1" t="s">
        <v>41</v>
      </c>
      <c r="O33" s="33" t="s">
        <v>526</v>
      </c>
      <c r="P33" s="1" t="s">
        <v>37</v>
      </c>
      <c r="Q33" s="1" t="s">
        <v>186</v>
      </c>
      <c r="R33" s="8" t="s">
        <v>187</v>
      </c>
      <c r="S33" s="14">
        <v>8413</v>
      </c>
      <c r="T33" s="21">
        <f t="shared" si="0"/>
        <v>16826</v>
      </c>
      <c r="U33" s="44" t="s">
        <v>525</v>
      </c>
      <c r="V33" s="86">
        <v>14</v>
      </c>
    </row>
    <row r="34" spans="1:22" ht="24" customHeight="1">
      <c r="A34" s="36"/>
      <c r="B34" s="43">
        <v>24</v>
      </c>
      <c r="C34" s="10" t="s">
        <v>28</v>
      </c>
      <c r="D34" s="4" t="s">
        <v>29</v>
      </c>
      <c r="E34" s="11" t="s">
        <v>188</v>
      </c>
      <c r="F34" s="4">
        <v>7922033885</v>
      </c>
      <c r="G34" s="11" t="s">
        <v>189</v>
      </c>
      <c r="H34" s="4" t="s">
        <v>190</v>
      </c>
      <c r="I34" s="75">
        <v>50506745</v>
      </c>
      <c r="J34" s="5" t="s">
        <v>57</v>
      </c>
      <c r="K34" s="4" t="s">
        <v>35</v>
      </c>
      <c r="L34" s="4" t="s">
        <v>85</v>
      </c>
      <c r="M34" s="4" t="s">
        <v>36</v>
      </c>
      <c r="N34" s="4" t="s">
        <v>36</v>
      </c>
      <c r="O34" s="33" t="s">
        <v>526</v>
      </c>
      <c r="P34" s="45" t="s">
        <v>511</v>
      </c>
      <c r="Q34" s="4" t="s">
        <v>186</v>
      </c>
      <c r="R34" s="6">
        <v>91108</v>
      </c>
      <c r="S34" s="18">
        <v>115719</v>
      </c>
      <c r="T34" s="23">
        <f t="shared" si="0"/>
        <v>231438</v>
      </c>
      <c r="U34" s="44" t="s">
        <v>525</v>
      </c>
      <c r="V34" s="85">
        <v>25</v>
      </c>
    </row>
    <row r="35" spans="1:22" ht="24" customHeight="1">
      <c r="A35" s="36"/>
      <c r="B35" s="43">
        <v>25</v>
      </c>
      <c r="C35" s="10" t="s">
        <v>28</v>
      </c>
      <c r="D35" s="4" t="s">
        <v>29</v>
      </c>
      <c r="E35" s="11" t="s">
        <v>188</v>
      </c>
      <c r="F35" s="4">
        <v>7922033885</v>
      </c>
      <c r="G35" s="11" t="s">
        <v>189</v>
      </c>
      <c r="H35" s="4" t="s">
        <v>191</v>
      </c>
      <c r="I35" s="4">
        <v>9275442</v>
      </c>
      <c r="J35" s="5" t="s">
        <v>52</v>
      </c>
      <c r="K35" s="4" t="s">
        <v>35</v>
      </c>
      <c r="L35" s="4" t="s">
        <v>192</v>
      </c>
      <c r="M35" s="4" t="s">
        <v>193</v>
      </c>
      <c r="N35" s="4" t="s">
        <v>36</v>
      </c>
      <c r="O35" s="33" t="s">
        <v>526</v>
      </c>
      <c r="P35" s="4" t="s">
        <v>37</v>
      </c>
      <c r="Q35" s="4" t="s">
        <v>194</v>
      </c>
      <c r="R35" s="6">
        <v>91109</v>
      </c>
      <c r="S35" s="13">
        <v>5473</v>
      </c>
      <c r="T35" s="21">
        <f t="shared" si="0"/>
        <v>10946</v>
      </c>
      <c r="U35" s="44" t="s">
        <v>525</v>
      </c>
      <c r="V35" s="85">
        <v>8</v>
      </c>
    </row>
    <row r="36" spans="1:22" ht="21.75" customHeight="1">
      <c r="A36" s="36"/>
      <c r="B36" s="43">
        <v>26</v>
      </c>
      <c r="C36" s="2" t="s">
        <v>28</v>
      </c>
      <c r="D36" s="3" t="s">
        <v>29</v>
      </c>
      <c r="E36" s="1" t="s">
        <v>83</v>
      </c>
      <c r="F36" s="1" t="s">
        <v>31</v>
      </c>
      <c r="G36" s="1" t="s">
        <v>32</v>
      </c>
      <c r="H36" s="1" t="s">
        <v>195</v>
      </c>
      <c r="I36" s="1" t="s">
        <v>196</v>
      </c>
      <c r="J36" s="7" t="s">
        <v>52</v>
      </c>
      <c r="K36" s="1" t="s">
        <v>35</v>
      </c>
      <c r="L36" s="1" t="s">
        <v>197</v>
      </c>
      <c r="M36" s="1" t="s">
        <v>41</v>
      </c>
      <c r="N36" s="1" t="s">
        <v>41</v>
      </c>
      <c r="O36" s="33" t="s">
        <v>526</v>
      </c>
      <c r="P36" s="46" t="s">
        <v>198</v>
      </c>
      <c r="Q36" s="1" t="s">
        <v>199</v>
      </c>
      <c r="R36" s="8" t="s">
        <v>200</v>
      </c>
      <c r="S36" s="19">
        <v>448900</v>
      </c>
      <c r="T36" s="22">
        <f t="shared" si="0"/>
        <v>897800</v>
      </c>
      <c r="U36" s="44" t="s">
        <v>525</v>
      </c>
      <c r="V36" s="86">
        <v>48</v>
      </c>
    </row>
    <row r="37" spans="1:22" ht="21.75" customHeight="1">
      <c r="A37" s="36"/>
      <c r="B37" s="43">
        <v>27</v>
      </c>
      <c r="C37" s="2" t="s">
        <v>28</v>
      </c>
      <c r="D37" s="3" t="s">
        <v>29</v>
      </c>
      <c r="E37" s="1" t="s">
        <v>83</v>
      </c>
      <c r="F37" s="1" t="s">
        <v>31</v>
      </c>
      <c r="G37" s="1" t="s">
        <v>32</v>
      </c>
      <c r="H37" s="1" t="s">
        <v>201</v>
      </c>
      <c r="I37" s="1" t="s">
        <v>202</v>
      </c>
      <c r="J37" s="7" t="s">
        <v>57</v>
      </c>
      <c r="K37" s="1" t="s">
        <v>35</v>
      </c>
      <c r="L37" s="1" t="s">
        <v>104</v>
      </c>
      <c r="M37" s="1" t="s">
        <v>41</v>
      </c>
      <c r="N37" s="1" t="s">
        <v>41</v>
      </c>
      <c r="O37" s="33" t="s">
        <v>526</v>
      </c>
      <c r="P37" s="1" t="s">
        <v>37</v>
      </c>
      <c r="Q37" s="1" t="s">
        <v>203</v>
      </c>
      <c r="R37" s="8" t="s">
        <v>204</v>
      </c>
      <c r="S37" s="14">
        <v>119456</v>
      </c>
      <c r="T37" s="21">
        <f t="shared" si="0"/>
        <v>238912</v>
      </c>
      <c r="U37" s="44" t="s">
        <v>525</v>
      </c>
      <c r="V37" s="86">
        <v>22</v>
      </c>
    </row>
    <row r="38" spans="1:22" ht="21.75" customHeight="1">
      <c r="A38" s="36"/>
      <c r="B38" s="43">
        <v>28</v>
      </c>
      <c r="C38" s="2" t="s">
        <v>28</v>
      </c>
      <c r="D38" s="3" t="s">
        <v>29</v>
      </c>
      <c r="E38" s="1" t="s">
        <v>83</v>
      </c>
      <c r="F38" s="1" t="s">
        <v>31</v>
      </c>
      <c r="G38" s="1" t="s">
        <v>32</v>
      </c>
      <c r="H38" s="1" t="s">
        <v>205</v>
      </c>
      <c r="I38" s="78">
        <v>91422120</v>
      </c>
      <c r="J38" s="7" t="s">
        <v>57</v>
      </c>
      <c r="K38" s="1" t="s">
        <v>35</v>
      </c>
      <c r="L38" s="1" t="s">
        <v>104</v>
      </c>
      <c r="M38" s="1" t="s">
        <v>41</v>
      </c>
      <c r="N38" s="1" t="s">
        <v>41</v>
      </c>
      <c r="O38" s="33" t="s">
        <v>526</v>
      </c>
      <c r="P38" s="1" t="s">
        <v>37</v>
      </c>
      <c r="Q38" s="1" t="s">
        <v>206</v>
      </c>
      <c r="R38" s="8" t="s">
        <v>207</v>
      </c>
      <c r="S38" s="14">
        <v>639</v>
      </c>
      <c r="T38" s="21">
        <f t="shared" si="0"/>
        <v>1278</v>
      </c>
      <c r="U38" s="44" t="s">
        <v>525</v>
      </c>
      <c r="V38" s="86">
        <v>9</v>
      </c>
    </row>
    <row r="39" spans="1:22" ht="21.75" customHeight="1">
      <c r="A39" s="36"/>
      <c r="B39" s="43">
        <v>29</v>
      </c>
      <c r="C39" s="2" t="s">
        <v>28</v>
      </c>
      <c r="D39" s="3" t="s">
        <v>29</v>
      </c>
      <c r="E39" s="1" t="s">
        <v>83</v>
      </c>
      <c r="F39" s="1" t="s">
        <v>31</v>
      </c>
      <c r="G39" s="1" t="s">
        <v>32</v>
      </c>
      <c r="H39" s="1" t="s">
        <v>208</v>
      </c>
      <c r="I39" s="1" t="s">
        <v>209</v>
      </c>
      <c r="J39" s="7" t="s">
        <v>52</v>
      </c>
      <c r="K39" s="1" t="s">
        <v>35</v>
      </c>
      <c r="L39" s="1" t="s">
        <v>210</v>
      </c>
      <c r="M39" s="1" t="s">
        <v>211</v>
      </c>
      <c r="N39" s="1" t="s">
        <v>41</v>
      </c>
      <c r="O39" s="33" t="s">
        <v>526</v>
      </c>
      <c r="P39" s="1" t="s">
        <v>37</v>
      </c>
      <c r="Q39" s="1" t="s">
        <v>212</v>
      </c>
      <c r="R39" s="8" t="s">
        <v>213</v>
      </c>
      <c r="S39" s="14">
        <v>37113</v>
      </c>
      <c r="T39" s="21">
        <f t="shared" si="0"/>
        <v>74226</v>
      </c>
      <c r="U39" s="44" t="s">
        <v>525</v>
      </c>
      <c r="V39" s="86">
        <v>15</v>
      </c>
    </row>
    <row r="40" spans="1:22" ht="21.75" customHeight="1">
      <c r="A40" s="36"/>
      <c r="B40" s="43">
        <v>30</v>
      </c>
      <c r="C40" s="2" t="s">
        <v>28</v>
      </c>
      <c r="D40" s="3" t="s">
        <v>29</v>
      </c>
      <c r="E40" s="1" t="s">
        <v>83</v>
      </c>
      <c r="F40" s="1" t="s">
        <v>31</v>
      </c>
      <c r="G40" s="1" t="s">
        <v>32</v>
      </c>
      <c r="H40" s="1" t="s">
        <v>214</v>
      </c>
      <c r="I40" s="1" t="s">
        <v>215</v>
      </c>
      <c r="J40" s="7" t="s">
        <v>52</v>
      </c>
      <c r="K40" s="1" t="s">
        <v>35</v>
      </c>
      <c r="L40" s="1" t="s">
        <v>216</v>
      </c>
      <c r="M40" s="1" t="s">
        <v>217</v>
      </c>
      <c r="N40" s="1" t="s">
        <v>41</v>
      </c>
      <c r="O40" s="33" t="s">
        <v>526</v>
      </c>
      <c r="P40" s="1" t="s">
        <v>37</v>
      </c>
      <c r="Q40" s="1" t="s">
        <v>218</v>
      </c>
      <c r="R40" s="8" t="s">
        <v>219</v>
      </c>
      <c r="S40" s="14">
        <v>3144</v>
      </c>
      <c r="T40" s="21">
        <f t="shared" si="0"/>
        <v>6288</v>
      </c>
      <c r="U40" s="44" t="s">
        <v>525</v>
      </c>
      <c r="V40" s="86">
        <v>11</v>
      </c>
    </row>
    <row r="41" spans="1:22" ht="21.75" customHeight="1">
      <c r="A41" s="36"/>
      <c r="B41" s="43">
        <v>31</v>
      </c>
      <c r="C41" s="2" t="s">
        <v>28</v>
      </c>
      <c r="D41" s="3" t="s">
        <v>29</v>
      </c>
      <c r="E41" s="1" t="s">
        <v>83</v>
      </c>
      <c r="F41" s="1" t="s">
        <v>31</v>
      </c>
      <c r="G41" s="1" t="s">
        <v>32</v>
      </c>
      <c r="H41" s="1" t="s">
        <v>220</v>
      </c>
      <c r="I41" s="1" t="s">
        <v>221</v>
      </c>
      <c r="J41" s="7" t="s">
        <v>52</v>
      </c>
      <c r="K41" s="1" t="s">
        <v>35</v>
      </c>
      <c r="L41" s="1" t="s">
        <v>222</v>
      </c>
      <c r="M41" s="1" t="s">
        <v>41</v>
      </c>
      <c r="N41" s="1" t="s">
        <v>41</v>
      </c>
      <c r="O41" s="33" t="s">
        <v>526</v>
      </c>
      <c r="P41" s="1" t="s">
        <v>37</v>
      </c>
      <c r="Q41" s="1" t="s">
        <v>87</v>
      </c>
      <c r="R41" s="8" t="s">
        <v>223</v>
      </c>
      <c r="S41" s="14">
        <v>483</v>
      </c>
      <c r="T41" s="21">
        <f t="shared" si="0"/>
        <v>966</v>
      </c>
      <c r="U41" s="44" t="s">
        <v>525</v>
      </c>
      <c r="V41" s="86">
        <v>2</v>
      </c>
    </row>
    <row r="42" spans="1:22" ht="21.75" customHeight="1">
      <c r="A42" s="36"/>
      <c r="B42" s="43">
        <v>32</v>
      </c>
      <c r="C42" s="2" t="s">
        <v>28</v>
      </c>
      <c r="D42" s="3" t="s">
        <v>29</v>
      </c>
      <c r="E42" s="1" t="s">
        <v>83</v>
      </c>
      <c r="F42" s="1" t="s">
        <v>31</v>
      </c>
      <c r="G42" s="1" t="s">
        <v>32</v>
      </c>
      <c r="H42" s="1" t="s">
        <v>224</v>
      </c>
      <c r="I42" s="1" t="s">
        <v>225</v>
      </c>
      <c r="J42" s="7" t="s">
        <v>226</v>
      </c>
      <c r="K42" s="1" t="s">
        <v>35</v>
      </c>
      <c r="L42" s="1" t="s">
        <v>227</v>
      </c>
      <c r="M42" s="1" t="s">
        <v>228</v>
      </c>
      <c r="N42" s="1" t="s">
        <v>41</v>
      </c>
      <c r="O42" s="33" t="s">
        <v>526</v>
      </c>
      <c r="P42" s="1" t="s">
        <v>37</v>
      </c>
      <c r="Q42" s="1" t="s">
        <v>87</v>
      </c>
      <c r="R42" s="8" t="s">
        <v>229</v>
      </c>
      <c r="S42" s="14">
        <v>2070</v>
      </c>
      <c r="T42" s="21">
        <f t="shared" si="0"/>
        <v>4140</v>
      </c>
      <c r="U42" s="44" t="s">
        <v>525</v>
      </c>
      <c r="V42" s="86">
        <v>1.1</v>
      </c>
    </row>
    <row r="43" spans="1:22" ht="21.75" customHeight="1">
      <c r="A43" s="36"/>
      <c r="B43" s="43">
        <v>33</v>
      </c>
      <c r="C43" s="2" t="s">
        <v>28</v>
      </c>
      <c r="D43" s="3" t="s">
        <v>29</v>
      </c>
      <c r="E43" s="1" t="s">
        <v>83</v>
      </c>
      <c r="F43" s="1" t="s">
        <v>31</v>
      </c>
      <c r="G43" s="1" t="s">
        <v>32</v>
      </c>
      <c r="H43" s="1" t="s">
        <v>230</v>
      </c>
      <c r="I43" s="1" t="s">
        <v>231</v>
      </c>
      <c r="J43" s="7" t="s">
        <v>159</v>
      </c>
      <c r="K43" s="1" t="s">
        <v>35</v>
      </c>
      <c r="L43" s="1" t="s">
        <v>232</v>
      </c>
      <c r="M43" s="1" t="s">
        <v>233</v>
      </c>
      <c r="N43" s="1" t="s">
        <v>41</v>
      </c>
      <c r="O43" s="33" t="s">
        <v>526</v>
      </c>
      <c r="P43" s="1" t="s">
        <v>37</v>
      </c>
      <c r="Q43" s="1" t="s">
        <v>87</v>
      </c>
      <c r="R43" s="8" t="s">
        <v>234</v>
      </c>
      <c r="S43" s="14">
        <v>539</v>
      </c>
      <c r="T43" s="21">
        <f t="shared" si="0"/>
        <v>1078</v>
      </c>
      <c r="U43" s="44" t="s">
        <v>525</v>
      </c>
      <c r="V43" s="86">
        <v>1</v>
      </c>
    </row>
    <row r="44" spans="1:22" ht="24" customHeight="1">
      <c r="A44" s="36"/>
      <c r="B44" s="43">
        <v>34</v>
      </c>
      <c r="C44" s="10" t="s">
        <v>28</v>
      </c>
      <c r="D44" s="4" t="s">
        <v>29</v>
      </c>
      <c r="E44" s="11" t="s">
        <v>188</v>
      </c>
      <c r="F44" s="4">
        <v>7922033885</v>
      </c>
      <c r="G44" s="11" t="s">
        <v>189</v>
      </c>
      <c r="H44" s="4" t="s">
        <v>235</v>
      </c>
      <c r="I44" s="4">
        <v>30812454</v>
      </c>
      <c r="J44" s="5" t="s">
        <v>69</v>
      </c>
      <c r="K44" s="4" t="s">
        <v>35</v>
      </c>
      <c r="L44" s="4" t="s">
        <v>90</v>
      </c>
      <c r="M44" s="4" t="s">
        <v>236</v>
      </c>
      <c r="N44" s="4" t="s">
        <v>36</v>
      </c>
      <c r="O44" s="33" t="s">
        <v>526</v>
      </c>
      <c r="P44" s="4" t="s">
        <v>37</v>
      </c>
      <c r="Q44" s="4" t="s">
        <v>87</v>
      </c>
      <c r="R44" s="6">
        <v>91123</v>
      </c>
      <c r="S44" s="13">
        <v>554</v>
      </c>
      <c r="T44" s="21">
        <f t="shared" si="0"/>
        <v>1108</v>
      </c>
      <c r="U44" s="44" t="s">
        <v>525</v>
      </c>
      <c r="V44" s="85">
        <v>2</v>
      </c>
    </row>
    <row r="45" spans="1:22" ht="21.75" customHeight="1">
      <c r="A45" s="36"/>
      <c r="B45" s="43">
        <v>35</v>
      </c>
      <c r="C45" s="2" t="s">
        <v>28</v>
      </c>
      <c r="D45" s="3" t="s">
        <v>29</v>
      </c>
      <c r="E45" s="1" t="s">
        <v>83</v>
      </c>
      <c r="F45" s="1" t="s">
        <v>31</v>
      </c>
      <c r="G45" s="1" t="s">
        <v>32</v>
      </c>
      <c r="H45" s="1" t="s">
        <v>237</v>
      </c>
      <c r="I45" s="1" t="s">
        <v>238</v>
      </c>
      <c r="J45" s="7" t="s">
        <v>89</v>
      </c>
      <c r="K45" s="1" t="s">
        <v>35</v>
      </c>
      <c r="L45" s="1" t="s">
        <v>90</v>
      </c>
      <c r="M45" s="1" t="s">
        <v>239</v>
      </c>
      <c r="N45" s="1" t="s">
        <v>41</v>
      </c>
      <c r="O45" s="33" t="s">
        <v>526</v>
      </c>
      <c r="P45" s="1" t="s">
        <v>37</v>
      </c>
      <c r="Q45" s="1" t="s">
        <v>87</v>
      </c>
      <c r="R45" s="8" t="s">
        <v>240</v>
      </c>
      <c r="S45" s="14">
        <v>954</v>
      </c>
      <c r="T45" s="21">
        <f t="shared" si="0"/>
        <v>1908</v>
      </c>
      <c r="U45" s="44" t="s">
        <v>525</v>
      </c>
      <c r="V45" s="86">
        <v>2</v>
      </c>
    </row>
    <row r="46" spans="1:22" ht="21.75" customHeight="1">
      <c r="A46" s="36"/>
      <c r="B46" s="43">
        <v>36</v>
      </c>
      <c r="C46" s="2" t="s">
        <v>28</v>
      </c>
      <c r="D46" s="3" t="s">
        <v>29</v>
      </c>
      <c r="E46" s="1" t="s">
        <v>83</v>
      </c>
      <c r="F46" s="1" t="s">
        <v>31</v>
      </c>
      <c r="G46" s="1" t="s">
        <v>32</v>
      </c>
      <c r="H46" s="1" t="s">
        <v>241</v>
      </c>
      <c r="I46" s="1" t="s">
        <v>242</v>
      </c>
      <c r="J46" s="7" t="s">
        <v>52</v>
      </c>
      <c r="K46" s="1" t="s">
        <v>35</v>
      </c>
      <c r="L46" s="1" t="s">
        <v>243</v>
      </c>
      <c r="M46" s="1" t="s">
        <v>41</v>
      </c>
      <c r="N46" s="1" t="s">
        <v>41</v>
      </c>
      <c r="O46" s="33" t="s">
        <v>526</v>
      </c>
      <c r="P46" s="1" t="s">
        <v>37</v>
      </c>
      <c r="Q46" s="1" t="s">
        <v>87</v>
      </c>
      <c r="R46" s="8" t="s">
        <v>244</v>
      </c>
      <c r="S46" s="14">
        <v>2006</v>
      </c>
      <c r="T46" s="21">
        <f t="shared" si="0"/>
        <v>4012</v>
      </c>
      <c r="U46" s="44" t="s">
        <v>525</v>
      </c>
      <c r="V46" s="86">
        <v>3</v>
      </c>
    </row>
    <row r="47" spans="1:22" ht="21.75" customHeight="1">
      <c r="A47" s="36"/>
      <c r="B47" s="43">
        <v>37</v>
      </c>
      <c r="C47" s="2" t="s">
        <v>28</v>
      </c>
      <c r="D47" s="3" t="s">
        <v>29</v>
      </c>
      <c r="E47" s="1" t="s">
        <v>83</v>
      </c>
      <c r="F47" s="1" t="s">
        <v>31</v>
      </c>
      <c r="G47" s="1" t="s">
        <v>32</v>
      </c>
      <c r="H47" s="1" t="s">
        <v>245</v>
      </c>
      <c r="I47" s="1" t="s">
        <v>246</v>
      </c>
      <c r="J47" s="7" t="s">
        <v>52</v>
      </c>
      <c r="K47" s="1" t="s">
        <v>35</v>
      </c>
      <c r="L47" s="1" t="s">
        <v>247</v>
      </c>
      <c r="M47" s="1" t="s">
        <v>211</v>
      </c>
      <c r="N47" s="1" t="s">
        <v>41</v>
      </c>
      <c r="O47" s="33" t="s">
        <v>526</v>
      </c>
      <c r="P47" s="1" t="s">
        <v>37</v>
      </c>
      <c r="Q47" s="1" t="s">
        <v>87</v>
      </c>
      <c r="R47" s="8" t="s">
        <v>248</v>
      </c>
      <c r="S47" s="14">
        <v>394</v>
      </c>
      <c r="T47" s="21">
        <f t="shared" si="0"/>
        <v>788</v>
      </c>
      <c r="U47" s="44" t="s">
        <v>525</v>
      </c>
      <c r="V47" s="86">
        <v>0.5</v>
      </c>
    </row>
    <row r="48" spans="1:22" ht="21.75" customHeight="1">
      <c r="A48" s="36"/>
      <c r="B48" s="43">
        <v>38</v>
      </c>
      <c r="C48" s="2" t="s">
        <v>28</v>
      </c>
      <c r="D48" s="3" t="s">
        <v>29</v>
      </c>
      <c r="E48" s="1" t="s">
        <v>83</v>
      </c>
      <c r="F48" s="1" t="s">
        <v>31</v>
      </c>
      <c r="G48" s="1" t="s">
        <v>32</v>
      </c>
      <c r="H48" s="1" t="s">
        <v>249</v>
      </c>
      <c r="I48" s="78">
        <v>27994722</v>
      </c>
      <c r="J48" s="7" t="s">
        <v>192</v>
      </c>
      <c r="K48" s="1" t="s">
        <v>35</v>
      </c>
      <c r="L48" s="1" t="s">
        <v>250</v>
      </c>
      <c r="M48" s="1" t="s">
        <v>251</v>
      </c>
      <c r="N48" s="1" t="s">
        <v>41</v>
      </c>
      <c r="O48" s="33" t="s">
        <v>526</v>
      </c>
      <c r="P48" s="1" t="s">
        <v>37</v>
      </c>
      <c r="Q48" s="1" t="s">
        <v>87</v>
      </c>
      <c r="R48" s="8" t="s">
        <v>252</v>
      </c>
      <c r="S48" s="14">
        <v>1286</v>
      </c>
      <c r="T48" s="21">
        <f t="shared" si="0"/>
        <v>2572</v>
      </c>
      <c r="U48" s="44" t="s">
        <v>525</v>
      </c>
      <c r="V48" s="86">
        <v>1</v>
      </c>
    </row>
    <row r="49" spans="1:22" ht="21.75" customHeight="1">
      <c r="A49" s="36"/>
      <c r="B49" s="43">
        <v>39</v>
      </c>
      <c r="C49" s="2" t="s">
        <v>28</v>
      </c>
      <c r="D49" s="3" t="s">
        <v>29</v>
      </c>
      <c r="E49" s="1" t="s">
        <v>83</v>
      </c>
      <c r="F49" s="1" t="s">
        <v>31</v>
      </c>
      <c r="G49" s="1" t="s">
        <v>32</v>
      </c>
      <c r="H49" s="1" t="s">
        <v>253</v>
      </c>
      <c r="I49" s="1" t="s">
        <v>254</v>
      </c>
      <c r="J49" s="7" t="s">
        <v>226</v>
      </c>
      <c r="K49" s="1" t="s">
        <v>35</v>
      </c>
      <c r="L49" s="1" t="s">
        <v>255</v>
      </c>
      <c r="M49" s="1" t="s">
        <v>256</v>
      </c>
      <c r="N49" s="1" t="s">
        <v>41</v>
      </c>
      <c r="O49" s="33" t="s">
        <v>526</v>
      </c>
      <c r="P49" s="1" t="s">
        <v>37</v>
      </c>
      <c r="Q49" s="1" t="s">
        <v>87</v>
      </c>
      <c r="R49" s="8" t="s">
        <v>257</v>
      </c>
      <c r="S49" s="14">
        <v>1447</v>
      </c>
      <c r="T49" s="21">
        <f t="shared" si="0"/>
        <v>2894</v>
      </c>
      <c r="U49" s="44" t="s">
        <v>525</v>
      </c>
      <c r="V49" s="86">
        <v>0.75</v>
      </c>
    </row>
    <row r="50" spans="1:22" ht="21.75" customHeight="1">
      <c r="A50" s="36"/>
      <c r="B50" s="43">
        <v>40</v>
      </c>
      <c r="C50" s="2" t="s">
        <v>28</v>
      </c>
      <c r="D50" s="3" t="s">
        <v>29</v>
      </c>
      <c r="E50" s="1" t="s">
        <v>83</v>
      </c>
      <c r="F50" s="1" t="s">
        <v>31</v>
      </c>
      <c r="G50" s="1" t="s">
        <v>32</v>
      </c>
      <c r="H50" s="1" t="s">
        <v>258</v>
      </c>
      <c r="I50" s="1" t="s">
        <v>259</v>
      </c>
      <c r="J50" s="7" t="s">
        <v>192</v>
      </c>
      <c r="K50" s="1" t="s">
        <v>35</v>
      </c>
      <c r="L50" s="1" t="s">
        <v>250</v>
      </c>
      <c r="M50" s="1" t="s">
        <v>260</v>
      </c>
      <c r="N50" s="1" t="s">
        <v>41</v>
      </c>
      <c r="O50" s="33" t="s">
        <v>526</v>
      </c>
      <c r="P50" s="1" t="s">
        <v>37</v>
      </c>
      <c r="Q50" s="1" t="s">
        <v>87</v>
      </c>
      <c r="R50" s="8" t="s">
        <v>261</v>
      </c>
      <c r="S50" s="14">
        <v>13812</v>
      </c>
      <c r="T50" s="21">
        <f t="shared" si="0"/>
        <v>27624</v>
      </c>
      <c r="U50" s="44" t="s">
        <v>525</v>
      </c>
      <c r="V50" s="86">
        <v>4</v>
      </c>
    </row>
    <row r="51" spans="1:22" ht="21.75" customHeight="1">
      <c r="A51" s="36"/>
      <c r="B51" s="43">
        <v>41</v>
      </c>
      <c r="C51" s="2" t="s">
        <v>28</v>
      </c>
      <c r="D51" s="3" t="s">
        <v>29</v>
      </c>
      <c r="E51" s="1" t="s">
        <v>83</v>
      </c>
      <c r="F51" s="1" t="s">
        <v>31</v>
      </c>
      <c r="G51" s="1" t="s">
        <v>32</v>
      </c>
      <c r="H51" s="1" t="s">
        <v>262</v>
      </c>
      <c r="I51" s="1" t="s">
        <v>263</v>
      </c>
      <c r="J51" s="7" t="s">
        <v>48</v>
      </c>
      <c r="K51" s="1" t="s">
        <v>35</v>
      </c>
      <c r="L51" s="1" t="s">
        <v>121</v>
      </c>
      <c r="M51" s="1" t="s">
        <v>264</v>
      </c>
      <c r="N51" s="1" t="s">
        <v>41</v>
      </c>
      <c r="O51" s="33" t="s">
        <v>526</v>
      </c>
      <c r="P51" s="1" t="s">
        <v>37</v>
      </c>
      <c r="Q51" s="1" t="s">
        <v>87</v>
      </c>
      <c r="R51" s="8" t="s">
        <v>265</v>
      </c>
      <c r="S51" s="14">
        <v>2104</v>
      </c>
      <c r="T51" s="21">
        <f t="shared" si="0"/>
        <v>4208</v>
      </c>
      <c r="U51" s="44" t="s">
        <v>525</v>
      </c>
      <c r="V51" s="86">
        <v>1</v>
      </c>
    </row>
    <row r="52" spans="1:22" ht="21.75" customHeight="1">
      <c r="A52" s="36"/>
      <c r="B52" s="43">
        <v>42</v>
      </c>
      <c r="C52" s="2" t="s">
        <v>28</v>
      </c>
      <c r="D52" s="3" t="s">
        <v>29</v>
      </c>
      <c r="E52" s="1" t="s">
        <v>83</v>
      </c>
      <c r="F52" s="1" t="s">
        <v>31</v>
      </c>
      <c r="G52" s="1" t="s">
        <v>32</v>
      </c>
      <c r="H52" s="1" t="s">
        <v>266</v>
      </c>
      <c r="I52" s="1" t="s">
        <v>267</v>
      </c>
      <c r="J52" s="7" t="s">
        <v>268</v>
      </c>
      <c r="K52" s="1" t="s">
        <v>35</v>
      </c>
      <c r="L52" s="1" t="s">
        <v>104</v>
      </c>
      <c r="M52" s="1" t="s">
        <v>264</v>
      </c>
      <c r="N52" s="1" t="s">
        <v>41</v>
      </c>
      <c r="O52" s="33" t="s">
        <v>526</v>
      </c>
      <c r="P52" s="1" t="s">
        <v>37</v>
      </c>
      <c r="Q52" s="1" t="s">
        <v>87</v>
      </c>
      <c r="R52" s="8" t="s">
        <v>269</v>
      </c>
      <c r="S52" s="14">
        <v>1944</v>
      </c>
      <c r="T52" s="21">
        <f t="shared" si="0"/>
        <v>3888</v>
      </c>
      <c r="U52" s="44" t="s">
        <v>525</v>
      </c>
      <c r="V52" s="86">
        <v>1</v>
      </c>
    </row>
    <row r="53" spans="1:22" ht="21.75" customHeight="1">
      <c r="A53" s="36"/>
      <c r="B53" s="43">
        <v>43</v>
      </c>
      <c r="C53" s="2" t="s">
        <v>28</v>
      </c>
      <c r="D53" s="3" t="s">
        <v>29</v>
      </c>
      <c r="E53" s="1" t="s">
        <v>83</v>
      </c>
      <c r="F53" s="1" t="s">
        <v>31</v>
      </c>
      <c r="G53" s="1" t="s">
        <v>32</v>
      </c>
      <c r="H53" s="1" t="s">
        <v>270</v>
      </c>
      <c r="I53" s="1" t="s">
        <v>271</v>
      </c>
      <c r="J53" s="7" t="s">
        <v>34</v>
      </c>
      <c r="K53" s="1" t="s">
        <v>35</v>
      </c>
      <c r="L53" s="1" t="s">
        <v>272</v>
      </c>
      <c r="M53" s="1" t="s">
        <v>273</v>
      </c>
      <c r="N53" s="1" t="s">
        <v>41</v>
      </c>
      <c r="O53" s="33" t="s">
        <v>526</v>
      </c>
      <c r="P53" s="1" t="s">
        <v>37</v>
      </c>
      <c r="Q53" s="1" t="s">
        <v>87</v>
      </c>
      <c r="R53" s="8" t="s">
        <v>274</v>
      </c>
      <c r="S53" s="14">
        <v>1298</v>
      </c>
      <c r="T53" s="21">
        <f t="shared" si="0"/>
        <v>2596</v>
      </c>
      <c r="U53" s="44" t="s">
        <v>525</v>
      </c>
      <c r="V53" s="86">
        <v>1</v>
      </c>
    </row>
    <row r="54" spans="1:22" ht="21.75" customHeight="1">
      <c r="A54" s="36"/>
      <c r="B54" s="43">
        <v>44</v>
      </c>
      <c r="C54" s="2" t="s">
        <v>28</v>
      </c>
      <c r="D54" s="3" t="s">
        <v>29</v>
      </c>
      <c r="E54" s="1" t="s">
        <v>83</v>
      </c>
      <c r="F54" s="1" t="s">
        <v>31</v>
      </c>
      <c r="G54" s="1" t="s">
        <v>32</v>
      </c>
      <c r="H54" s="1" t="s">
        <v>275</v>
      </c>
      <c r="I54" s="78" t="s">
        <v>276</v>
      </c>
      <c r="J54" s="7" t="s">
        <v>226</v>
      </c>
      <c r="K54" s="1" t="s">
        <v>35</v>
      </c>
      <c r="L54" s="1" t="s">
        <v>255</v>
      </c>
      <c r="M54" s="1" t="s">
        <v>277</v>
      </c>
      <c r="N54" s="1" t="s">
        <v>41</v>
      </c>
      <c r="O54" s="33" t="s">
        <v>526</v>
      </c>
      <c r="P54" s="1" t="s">
        <v>37</v>
      </c>
      <c r="Q54" s="1" t="s">
        <v>87</v>
      </c>
      <c r="R54" s="8" t="s">
        <v>278</v>
      </c>
      <c r="S54" s="14">
        <v>1320</v>
      </c>
      <c r="T54" s="21">
        <f t="shared" si="0"/>
        <v>2640</v>
      </c>
      <c r="U54" s="44" t="s">
        <v>525</v>
      </c>
      <c r="V54" s="86">
        <v>0.75</v>
      </c>
    </row>
    <row r="55" spans="1:22" ht="21.75" customHeight="1">
      <c r="A55" s="36"/>
      <c r="B55" s="43">
        <v>45</v>
      </c>
      <c r="C55" s="2" t="s">
        <v>28</v>
      </c>
      <c r="D55" s="3" t="s">
        <v>29</v>
      </c>
      <c r="E55" s="1" t="s">
        <v>83</v>
      </c>
      <c r="F55" s="1" t="s">
        <v>31</v>
      </c>
      <c r="G55" s="1" t="s">
        <v>32</v>
      </c>
      <c r="H55" s="1" t="s">
        <v>279</v>
      </c>
      <c r="I55" s="78">
        <v>30850535</v>
      </c>
      <c r="J55" s="7" t="s">
        <v>226</v>
      </c>
      <c r="K55" s="1" t="s">
        <v>35</v>
      </c>
      <c r="L55" s="1" t="s">
        <v>255</v>
      </c>
      <c r="M55" s="1" t="s">
        <v>256</v>
      </c>
      <c r="N55" s="1" t="s">
        <v>41</v>
      </c>
      <c r="O55" s="33" t="s">
        <v>526</v>
      </c>
      <c r="P55" s="1" t="s">
        <v>37</v>
      </c>
      <c r="Q55" s="1" t="s">
        <v>87</v>
      </c>
      <c r="R55" s="8" t="s">
        <v>280</v>
      </c>
      <c r="S55" s="14">
        <v>585</v>
      </c>
      <c r="T55" s="21">
        <f t="shared" si="0"/>
        <v>1170</v>
      </c>
      <c r="U55" s="44" t="s">
        <v>525</v>
      </c>
      <c r="V55" s="86">
        <v>0.5</v>
      </c>
    </row>
    <row r="56" spans="1:22" ht="21.75" customHeight="1">
      <c r="A56" s="36"/>
      <c r="B56" s="43">
        <v>46</v>
      </c>
      <c r="C56" s="2" t="s">
        <v>28</v>
      </c>
      <c r="D56" s="3" t="s">
        <v>29</v>
      </c>
      <c r="E56" s="1" t="s">
        <v>83</v>
      </c>
      <c r="F56" s="1" t="s">
        <v>31</v>
      </c>
      <c r="G56" s="1" t="s">
        <v>32</v>
      </c>
      <c r="H56" s="1" t="s">
        <v>281</v>
      </c>
      <c r="I56" s="1" t="s">
        <v>282</v>
      </c>
      <c r="J56" s="7" t="s">
        <v>226</v>
      </c>
      <c r="K56" s="1" t="s">
        <v>35</v>
      </c>
      <c r="L56" s="1" t="s">
        <v>255</v>
      </c>
      <c r="M56" s="1" t="s">
        <v>283</v>
      </c>
      <c r="N56" s="1" t="s">
        <v>41</v>
      </c>
      <c r="O56" s="33" t="s">
        <v>526</v>
      </c>
      <c r="P56" s="1" t="s">
        <v>37</v>
      </c>
      <c r="Q56" s="1" t="s">
        <v>87</v>
      </c>
      <c r="R56" s="8" t="s">
        <v>284</v>
      </c>
      <c r="S56" s="14">
        <v>856</v>
      </c>
      <c r="T56" s="21">
        <f t="shared" si="0"/>
        <v>1712</v>
      </c>
      <c r="U56" s="44" t="s">
        <v>525</v>
      </c>
      <c r="V56" s="86">
        <v>1</v>
      </c>
    </row>
    <row r="57" spans="1:22" ht="21.75" customHeight="1">
      <c r="A57" s="36"/>
      <c r="B57" s="43">
        <v>47</v>
      </c>
      <c r="C57" s="2" t="s">
        <v>28</v>
      </c>
      <c r="D57" s="3" t="s">
        <v>29</v>
      </c>
      <c r="E57" s="1" t="s">
        <v>83</v>
      </c>
      <c r="F57" s="1" t="s">
        <v>31</v>
      </c>
      <c r="G57" s="1" t="s">
        <v>32</v>
      </c>
      <c r="H57" s="1" t="s">
        <v>285</v>
      </c>
      <c r="I57" s="1" t="s">
        <v>286</v>
      </c>
      <c r="J57" s="7" t="s">
        <v>268</v>
      </c>
      <c r="K57" s="1" t="s">
        <v>35</v>
      </c>
      <c r="L57" s="1" t="s">
        <v>104</v>
      </c>
      <c r="M57" s="1" t="s">
        <v>211</v>
      </c>
      <c r="N57" s="1" t="s">
        <v>41</v>
      </c>
      <c r="O57" s="33" t="s">
        <v>526</v>
      </c>
      <c r="P57" s="1" t="s">
        <v>37</v>
      </c>
      <c r="Q57" s="1" t="s">
        <v>87</v>
      </c>
      <c r="R57" s="8" t="s">
        <v>287</v>
      </c>
      <c r="S57" s="14">
        <v>7147</v>
      </c>
      <c r="T57" s="21">
        <f t="shared" si="0"/>
        <v>14294</v>
      </c>
      <c r="U57" s="44" t="s">
        <v>525</v>
      </c>
      <c r="V57" s="86">
        <v>4</v>
      </c>
    </row>
    <row r="58" spans="1:22" ht="21.75" customHeight="1">
      <c r="A58" s="36"/>
      <c r="B58" s="43">
        <v>48</v>
      </c>
      <c r="C58" s="2" t="s">
        <v>28</v>
      </c>
      <c r="D58" s="3" t="s">
        <v>29</v>
      </c>
      <c r="E58" s="1" t="s">
        <v>83</v>
      </c>
      <c r="F58" s="1" t="s">
        <v>31</v>
      </c>
      <c r="G58" s="1" t="s">
        <v>32</v>
      </c>
      <c r="H58" s="1" t="s">
        <v>288</v>
      </c>
      <c r="I58" s="78">
        <v>83447790</v>
      </c>
      <c r="J58" s="7" t="s">
        <v>48</v>
      </c>
      <c r="K58" s="1" t="s">
        <v>35</v>
      </c>
      <c r="L58" s="1" t="s">
        <v>121</v>
      </c>
      <c r="M58" s="1" t="s">
        <v>211</v>
      </c>
      <c r="N58" s="1" t="s">
        <v>41</v>
      </c>
      <c r="O58" s="33" t="s">
        <v>526</v>
      </c>
      <c r="P58" s="1" t="s">
        <v>37</v>
      </c>
      <c r="Q58" s="1" t="s">
        <v>87</v>
      </c>
      <c r="R58" s="8" t="s">
        <v>289</v>
      </c>
      <c r="S58" s="14">
        <v>6086</v>
      </c>
      <c r="T58" s="21">
        <f t="shared" si="0"/>
        <v>12172</v>
      </c>
      <c r="U58" s="44" t="s">
        <v>525</v>
      </c>
      <c r="V58" s="86">
        <v>2</v>
      </c>
    </row>
    <row r="59" spans="1:22" ht="21.75" customHeight="1">
      <c r="A59" s="36"/>
      <c r="B59" s="43">
        <v>49</v>
      </c>
      <c r="C59" s="2" t="s">
        <v>28</v>
      </c>
      <c r="D59" s="3" t="s">
        <v>29</v>
      </c>
      <c r="E59" s="1" t="s">
        <v>83</v>
      </c>
      <c r="F59" s="1" t="s">
        <v>31</v>
      </c>
      <c r="G59" s="1" t="s">
        <v>32</v>
      </c>
      <c r="H59" s="1" t="s">
        <v>290</v>
      </c>
      <c r="I59" s="1" t="s">
        <v>291</v>
      </c>
      <c r="J59" s="7" t="s">
        <v>48</v>
      </c>
      <c r="K59" s="1" t="s">
        <v>35</v>
      </c>
      <c r="L59" s="1" t="s">
        <v>121</v>
      </c>
      <c r="M59" s="1" t="s">
        <v>292</v>
      </c>
      <c r="N59" s="1" t="s">
        <v>41</v>
      </c>
      <c r="O59" s="33" t="s">
        <v>526</v>
      </c>
      <c r="P59" s="1" t="s">
        <v>37</v>
      </c>
      <c r="Q59" s="1" t="s">
        <v>87</v>
      </c>
      <c r="R59" s="8" t="s">
        <v>293</v>
      </c>
      <c r="S59" s="14">
        <v>2797</v>
      </c>
      <c r="T59" s="21">
        <f t="shared" si="0"/>
        <v>5594</v>
      </c>
      <c r="U59" s="44" t="s">
        <v>525</v>
      </c>
      <c r="V59" s="86">
        <v>2.7</v>
      </c>
    </row>
    <row r="60" spans="1:22" ht="21.75" customHeight="1">
      <c r="A60" s="36"/>
      <c r="B60" s="43">
        <v>50</v>
      </c>
      <c r="C60" s="2" t="s">
        <v>28</v>
      </c>
      <c r="D60" s="3" t="s">
        <v>29</v>
      </c>
      <c r="E60" s="1" t="s">
        <v>83</v>
      </c>
      <c r="F60" s="1" t="s">
        <v>31</v>
      </c>
      <c r="G60" s="1" t="s">
        <v>32</v>
      </c>
      <c r="H60" s="1" t="s">
        <v>294</v>
      </c>
      <c r="I60" s="1" t="s">
        <v>295</v>
      </c>
      <c r="J60" s="7" t="s">
        <v>226</v>
      </c>
      <c r="K60" s="1" t="s">
        <v>35</v>
      </c>
      <c r="L60" s="1" t="s">
        <v>255</v>
      </c>
      <c r="M60" s="1" t="s">
        <v>211</v>
      </c>
      <c r="N60" s="1" t="s">
        <v>41</v>
      </c>
      <c r="O60" s="33" t="s">
        <v>526</v>
      </c>
      <c r="P60" s="1" t="s">
        <v>37</v>
      </c>
      <c r="Q60" s="1" t="s">
        <v>87</v>
      </c>
      <c r="R60" s="8" t="s">
        <v>296</v>
      </c>
      <c r="S60" s="14">
        <v>1416</v>
      </c>
      <c r="T60" s="21">
        <f t="shared" si="0"/>
        <v>2832</v>
      </c>
      <c r="U60" s="44" t="s">
        <v>525</v>
      </c>
      <c r="V60" s="86">
        <v>1.5</v>
      </c>
    </row>
    <row r="61" spans="1:22" ht="21.75" customHeight="1">
      <c r="A61" s="36"/>
      <c r="B61" s="43">
        <v>51</v>
      </c>
      <c r="C61" s="2" t="s">
        <v>28</v>
      </c>
      <c r="D61" s="3" t="s">
        <v>29</v>
      </c>
      <c r="E61" s="1" t="s">
        <v>83</v>
      </c>
      <c r="F61" s="1" t="s">
        <v>31</v>
      </c>
      <c r="G61" s="1" t="s">
        <v>32</v>
      </c>
      <c r="H61" s="1" t="s">
        <v>297</v>
      </c>
      <c r="I61" s="78">
        <v>83667710</v>
      </c>
      <c r="J61" s="7" t="s">
        <v>89</v>
      </c>
      <c r="K61" s="1" t="s">
        <v>35</v>
      </c>
      <c r="L61" s="1" t="s">
        <v>90</v>
      </c>
      <c r="M61" s="1" t="s">
        <v>298</v>
      </c>
      <c r="N61" s="1" t="s">
        <v>41</v>
      </c>
      <c r="O61" s="33" t="s">
        <v>526</v>
      </c>
      <c r="P61" s="1" t="s">
        <v>37</v>
      </c>
      <c r="Q61" s="1" t="s">
        <v>87</v>
      </c>
      <c r="R61" s="8" t="s">
        <v>299</v>
      </c>
      <c r="S61" s="14">
        <v>1270</v>
      </c>
      <c r="T61" s="21">
        <f t="shared" si="0"/>
        <v>2540</v>
      </c>
      <c r="U61" s="44" t="s">
        <v>525</v>
      </c>
      <c r="V61" s="86">
        <v>2</v>
      </c>
    </row>
    <row r="62" spans="1:22" ht="21.75" customHeight="1">
      <c r="A62" s="36"/>
      <c r="B62" s="43">
        <v>52</v>
      </c>
      <c r="C62" s="2" t="s">
        <v>28</v>
      </c>
      <c r="D62" s="3" t="s">
        <v>29</v>
      </c>
      <c r="E62" s="1" t="s">
        <v>83</v>
      </c>
      <c r="F62" s="1" t="s">
        <v>31</v>
      </c>
      <c r="G62" s="1" t="s">
        <v>32</v>
      </c>
      <c r="H62" s="1" t="s">
        <v>300</v>
      </c>
      <c r="I62" s="78">
        <v>32332246</v>
      </c>
      <c r="J62" s="7" t="s">
        <v>89</v>
      </c>
      <c r="K62" s="1" t="s">
        <v>35</v>
      </c>
      <c r="L62" s="1" t="s">
        <v>90</v>
      </c>
      <c r="M62" s="1" t="s">
        <v>301</v>
      </c>
      <c r="N62" s="1" t="s">
        <v>41</v>
      </c>
      <c r="O62" s="33" t="s">
        <v>526</v>
      </c>
      <c r="P62" s="1" t="s">
        <v>37</v>
      </c>
      <c r="Q62" s="1" t="s">
        <v>87</v>
      </c>
      <c r="R62" s="8" t="s">
        <v>302</v>
      </c>
      <c r="S62" s="14">
        <v>2262</v>
      </c>
      <c r="T62" s="21">
        <f t="shared" si="0"/>
        <v>4524</v>
      </c>
      <c r="U62" s="44" t="s">
        <v>525</v>
      </c>
      <c r="V62" s="86">
        <v>2</v>
      </c>
    </row>
    <row r="63" spans="1:22" ht="21.75" customHeight="1">
      <c r="A63" s="36"/>
      <c r="B63" s="43">
        <v>53</v>
      </c>
      <c r="C63" s="2" t="s">
        <v>28</v>
      </c>
      <c r="D63" s="3" t="s">
        <v>29</v>
      </c>
      <c r="E63" s="1" t="s">
        <v>83</v>
      </c>
      <c r="F63" s="1" t="s">
        <v>31</v>
      </c>
      <c r="G63" s="1" t="s">
        <v>32</v>
      </c>
      <c r="H63" s="1" t="s">
        <v>303</v>
      </c>
      <c r="I63" s="1" t="s">
        <v>304</v>
      </c>
      <c r="J63" s="7" t="s">
        <v>52</v>
      </c>
      <c r="K63" s="1" t="s">
        <v>35</v>
      </c>
      <c r="L63" s="1" t="s">
        <v>305</v>
      </c>
      <c r="M63" s="1" t="s">
        <v>306</v>
      </c>
      <c r="N63" s="1" t="s">
        <v>41</v>
      </c>
      <c r="O63" s="33" t="s">
        <v>526</v>
      </c>
      <c r="P63" s="1" t="s">
        <v>37</v>
      </c>
      <c r="Q63" s="1" t="s">
        <v>87</v>
      </c>
      <c r="R63" s="8" t="s">
        <v>307</v>
      </c>
      <c r="S63" s="14">
        <v>1887</v>
      </c>
      <c r="T63" s="21">
        <f t="shared" si="0"/>
        <v>3774</v>
      </c>
      <c r="U63" s="44" t="s">
        <v>525</v>
      </c>
      <c r="V63" s="86">
        <v>1.5</v>
      </c>
    </row>
    <row r="64" spans="1:22" ht="21.75" customHeight="1">
      <c r="A64" s="36"/>
      <c r="B64" s="43">
        <v>54</v>
      </c>
      <c r="C64" s="2" t="s">
        <v>28</v>
      </c>
      <c r="D64" s="3" t="s">
        <v>29</v>
      </c>
      <c r="E64" s="1" t="s">
        <v>83</v>
      </c>
      <c r="F64" s="1" t="s">
        <v>31</v>
      </c>
      <c r="G64" s="1" t="s">
        <v>32</v>
      </c>
      <c r="H64" s="1" t="s">
        <v>308</v>
      </c>
      <c r="I64" s="78" t="s">
        <v>309</v>
      </c>
      <c r="J64" s="7" t="s">
        <v>159</v>
      </c>
      <c r="K64" s="1" t="s">
        <v>35</v>
      </c>
      <c r="L64" s="1" t="s">
        <v>232</v>
      </c>
      <c r="M64" s="1" t="s">
        <v>310</v>
      </c>
      <c r="N64" s="1" t="s">
        <v>41</v>
      </c>
      <c r="O64" s="33" t="s">
        <v>526</v>
      </c>
      <c r="P64" s="1" t="s">
        <v>37</v>
      </c>
      <c r="Q64" s="1" t="s">
        <v>87</v>
      </c>
      <c r="R64" s="8" t="s">
        <v>311</v>
      </c>
      <c r="S64" s="14">
        <v>2730</v>
      </c>
      <c r="T64" s="21">
        <f t="shared" si="0"/>
        <v>5460</v>
      </c>
      <c r="U64" s="44" t="s">
        <v>525</v>
      </c>
      <c r="V64" s="86">
        <v>1.5</v>
      </c>
    </row>
    <row r="65" spans="1:22" ht="21.75" customHeight="1">
      <c r="A65" s="36"/>
      <c r="B65" s="43">
        <v>55</v>
      </c>
      <c r="C65" s="2" t="s">
        <v>28</v>
      </c>
      <c r="D65" s="3" t="s">
        <v>29</v>
      </c>
      <c r="E65" s="1" t="s">
        <v>83</v>
      </c>
      <c r="F65" s="1" t="s">
        <v>31</v>
      </c>
      <c r="G65" s="1" t="s">
        <v>32</v>
      </c>
      <c r="H65" s="1" t="s">
        <v>312</v>
      </c>
      <c r="I65" s="78" t="s">
        <v>313</v>
      </c>
      <c r="J65" s="7" t="s">
        <v>45</v>
      </c>
      <c r="K65" s="1" t="s">
        <v>35</v>
      </c>
      <c r="L65" s="1" t="s">
        <v>232</v>
      </c>
      <c r="M65" s="1" t="s">
        <v>314</v>
      </c>
      <c r="N65" s="1" t="s">
        <v>41</v>
      </c>
      <c r="O65" s="33" t="s">
        <v>526</v>
      </c>
      <c r="P65" s="1" t="s">
        <v>37</v>
      </c>
      <c r="Q65" s="1" t="s">
        <v>87</v>
      </c>
      <c r="R65" s="8" t="s">
        <v>315</v>
      </c>
      <c r="S65" s="14">
        <v>3844</v>
      </c>
      <c r="T65" s="21">
        <f t="shared" si="0"/>
        <v>7688</v>
      </c>
      <c r="U65" s="44" t="s">
        <v>525</v>
      </c>
      <c r="V65" s="86">
        <v>1</v>
      </c>
    </row>
    <row r="66" spans="1:22" ht="21.75" customHeight="1">
      <c r="A66" s="36"/>
      <c r="B66" s="43">
        <v>56</v>
      </c>
      <c r="C66" s="2" t="s">
        <v>28</v>
      </c>
      <c r="D66" s="3" t="s">
        <v>29</v>
      </c>
      <c r="E66" s="1" t="s">
        <v>83</v>
      </c>
      <c r="F66" s="1" t="s">
        <v>31</v>
      </c>
      <c r="G66" s="1" t="s">
        <v>32</v>
      </c>
      <c r="H66" s="1" t="s">
        <v>316</v>
      </c>
      <c r="I66" s="78" t="s">
        <v>317</v>
      </c>
      <c r="J66" s="7" t="s">
        <v>159</v>
      </c>
      <c r="K66" s="1" t="s">
        <v>35</v>
      </c>
      <c r="L66" s="1" t="s">
        <v>232</v>
      </c>
      <c r="M66" s="1" t="s">
        <v>318</v>
      </c>
      <c r="N66" s="1" t="s">
        <v>41</v>
      </c>
      <c r="O66" s="33" t="s">
        <v>526</v>
      </c>
      <c r="P66" s="1" t="s">
        <v>37</v>
      </c>
      <c r="Q66" s="1" t="s">
        <v>87</v>
      </c>
      <c r="R66" s="8" t="s">
        <v>319</v>
      </c>
      <c r="S66" s="14">
        <v>2256</v>
      </c>
      <c r="T66" s="21">
        <f t="shared" si="0"/>
        <v>4512</v>
      </c>
      <c r="U66" s="44" t="s">
        <v>525</v>
      </c>
      <c r="V66" s="86">
        <v>1</v>
      </c>
    </row>
    <row r="67" spans="1:22" ht="21.75" customHeight="1">
      <c r="A67" s="36"/>
      <c r="B67" s="43">
        <v>57</v>
      </c>
      <c r="C67" s="2" t="s">
        <v>28</v>
      </c>
      <c r="D67" s="3" t="s">
        <v>29</v>
      </c>
      <c r="E67" s="1" t="s">
        <v>83</v>
      </c>
      <c r="F67" s="1" t="s">
        <v>31</v>
      </c>
      <c r="G67" s="1" t="s">
        <v>32</v>
      </c>
      <c r="H67" s="1" t="s">
        <v>320</v>
      </c>
      <c r="I67" s="78" t="s">
        <v>321</v>
      </c>
      <c r="J67" s="7" t="s">
        <v>45</v>
      </c>
      <c r="K67" s="1" t="s">
        <v>35</v>
      </c>
      <c r="L67" s="1" t="s">
        <v>232</v>
      </c>
      <c r="M67" s="1" t="s">
        <v>322</v>
      </c>
      <c r="N67" s="1" t="s">
        <v>41</v>
      </c>
      <c r="O67" s="33" t="s">
        <v>526</v>
      </c>
      <c r="P67" s="1" t="s">
        <v>37</v>
      </c>
      <c r="Q67" s="1" t="s">
        <v>87</v>
      </c>
      <c r="R67" s="8" t="s">
        <v>323</v>
      </c>
      <c r="S67" s="14">
        <v>3035</v>
      </c>
      <c r="T67" s="21">
        <f t="shared" si="0"/>
        <v>6070</v>
      </c>
      <c r="U67" s="44" t="s">
        <v>525</v>
      </c>
      <c r="V67" s="86">
        <v>1</v>
      </c>
    </row>
    <row r="68" spans="1:22" ht="21.75" customHeight="1">
      <c r="A68" s="36"/>
      <c r="B68" s="43">
        <v>58</v>
      </c>
      <c r="C68" s="2" t="s">
        <v>28</v>
      </c>
      <c r="D68" s="3" t="s">
        <v>29</v>
      </c>
      <c r="E68" s="1" t="s">
        <v>83</v>
      </c>
      <c r="F68" s="1" t="s">
        <v>31</v>
      </c>
      <c r="G68" s="1" t="s">
        <v>32</v>
      </c>
      <c r="H68" s="1" t="s">
        <v>324</v>
      </c>
      <c r="I68" s="78">
        <v>32317384</v>
      </c>
      <c r="J68" s="7" t="s">
        <v>192</v>
      </c>
      <c r="K68" s="1" t="s">
        <v>35</v>
      </c>
      <c r="L68" s="1" t="s">
        <v>250</v>
      </c>
      <c r="M68" s="1" t="s">
        <v>325</v>
      </c>
      <c r="N68" s="1" t="s">
        <v>41</v>
      </c>
      <c r="O68" s="33" t="s">
        <v>526</v>
      </c>
      <c r="P68" s="1" t="s">
        <v>37</v>
      </c>
      <c r="Q68" s="1" t="s">
        <v>87</v>
      </c>
      <c r="R68" s="8" t="s">
        <v>326</v>
      </c>
      <c r="S68" s="14">
        <v>1645</v>
      </c>
      <c r="T68" s="21">
        <f t="shared" si="0"/>
        <v>3290</v>
      </c>
      <c r="U68" s="44" t="s">
        <v>525</v>
      </c>
      <c r="V68" s="86">
        <v>2</v>
      </c>
    </row>
    <row r="69" spans="1:22" ht="24" customHeight="1">
      <c r="A69" s="36"/>
      <c r="B69" s="43">
        <v>59</v>
      </c>
      <c r="C69" s="2" t="s">
        <v>28</v>
      </c>
      <c r="D69" s="3" t="s">
        <v>29</v>
      </c>
      <c r="E69" s="1" t="s">
        <v>83</v>
      </c>
      <c r="F69" s="1" t="s">
        <v>31</v>
      </c>
      <c r="G69" s="1" t="s">
        <v>32</v>
      </c>
      <c r="H69" s="1" t="s">
        <v>327</v>
      </c>
      <c r="I69" s="78">
        <v>31729733</v>
      </c>
      <c r="J69" s="7" t="s">
        <v>45</v>
      </c>
      <c r="K69" s="1" t="s">
        <v>35</v>
      </c>
      <c r="L69" s="1" t="s">
        <v>99</v>
      </c>
      <c r="M69" s="1" t="s">
        <v>328</v>
      </c>
      <c r="N69" s="1" t="s">
        <v>36</v>
      </c>
      <c r="O69" s="33" t="s">
        <v>526</v>
      </c>
      <c r="P69" s="1" t="s">
        <v>37</v>
      </c>
      <c r="Q69" s="1" t="s">
        <v>87</v>
      </c>
      <c r="R69" s="8">
        <v>91148</v>
      </c>
      <c r="S69" s="14">
        <v>2715</v>
      </c>
      <c r="T69" s="21">
        <f t="shared" si="0"/>
        <v>5430</v>
      </c>
      <c r="U69" s="44" t="s">
        <v>525</v>
      </c>
      <c r="V69" s="86">
        <v>1.5</v>
      </c>
    </row>
    <row r="70" spans="1:22" ht="21.75" customHeight="1">
      <c r="A70" s="36"/>
      <c r="B70" s="43">
        <v>60</v>
      </c>
      <c r="C70" s="2" t="s">
        <v>28</v>
      </c>
      <c r="D70" s="3" t="s">
        <v>29</v>
      </c>
      <c r="E70" s="1" t="s">
        <v>83</v>
      </c>
      <c r="F70" s="1" t="s">
        <v>31</v>
      </c>
      <c r="G70" s="1" t="s">
        <v>32</v>
      </c>
      <c r="H70" s="1" t="s">
        <v>329</v>
      </c>
      <c r="I70" s="78">
        <v>27935164</v>
      </c>
      <c r="J70" s="7" t="s">
        <v>192</v>
      </c>
      <c r="K70" s="1" t="s">
        <v>35</v>
      </c>
      <c r="L70" s="1" t="s">
        <v>250</v>
      </c>
      <c r="M70" s="1" t="s">
        <v>330</v>
      </c>
      <c r="N70" s="1" t="s">
        <v>41</v>
      </c>
      <c r="O70" s="33" t="s">
        <v>526</v>
      </c>
      <c r="P70" s="1" t="s">
        <v>37</v>
      </c>
      <c r="Q70" s="1" t="s">
        <v>87</v>
      </c>
      <c r="R70" s="8" t="s">
        <v>331</v>
      </c>
      <c r="S70" s="14">
        <v>2820</v>
      </c>
      <c r="T70" s="21">
        <f t="shared" si="0"/>
        <v>5640</v>
      </c>
      <c r="U70" s="44" t="s">
        <v>525</v>
      </c>
      <c r="V70" s="86">
        <v>2.6</v>
      </c>
    </row>
    <row r="71" spans="1:22" ht="21.75" customHeight="1">
      <c r="A71" s="36"/>
      <c r="B71" s="43">
        <v>61</v>
      </c>
      <c r="C71" s="2" t="s">
        <v>28</v>
      </c>
      <c r="D71" s="3" t="s">
        <v>29</v>
      </c>
      <c r="E71" s="1" t="s">
        <v>83</v>
      </c>
      <c r="F71" s="1" t="s">
        <v>31</v>
      </c>
      <c r="G71" s="1" t="s">
        <v>32</v>
      </c>
      <c r="H71" s="1" t="s">
        <v>332</v>
      </c>
      <c r="I71" s="1" t="s">
        <v>333</v>
      </c>
      <c r="J71" s="7" t="s">
        <v>334</v>
      </c>
      <c r="K71" s="1" t="s">
        <v>35</v>
      </c>
      <c r="L71" s="1" t="s">
        <v>335</v>
      </c>
      <c r="M71" s="1" t="s">
        <v>91</v>
      </c>
      <c r="N71" s="1" t="s">
        <v>41</v>
      </c>
      <c r="O71" s="33" t="s">
        <v>526</v>
      </c>
      <c r="P71" s="1" t="s">
        <v>37</v>
      </c>
      <c r="Q71" s="1" t="s">
        <v>87</v>
      </c>
      <c r="R71" s="8" t="s">
        <v>336</v>
      </c>
      <c r="S71" s="14">
        <v>2643</v>
      </c>
      <c r="T71" s="21">
        <f t="shared" si="0"/>
        <v>5286</v>
      </c>
      <c r="U71" s="44" t="s">
        <v>525</v>
      </c>
      <c r="V71" s="86">
        <v>2</v>
      </c>
    </row>
    <row r="72" spans="1:22" ht="21.75" customHeight="1">
      <c r="A72" s="36"/>
      <c r="B72" s="43">
        <v>62</v>
      </c>
      <c r="C72" s="2" t="s">
        <v>28</v>
      </c>
      <c r="D72" s="3" t="s">
        <v>29</v>
      </c>
      <c r="E72" s="1" t="s">
        <v>83</v>
      </c>
      <c r="F72" s="1" t="s">
        <v>31</v>
      </c>
      <c r="G72" s="1" t="s">
        <v>32</v>
      </c>
      <c r="H72" s="1" t="s">
        <v>337</v>
      </c>
      <c r="I72" s="1" t="s">
        <v>338</v>
      </c>
      <c r="J72" s="7" t="s">
        <v>116</v>
      </c>
      <c r="K72" s="1" t="s">
        <v>35</v>
      </c>
      <c r="L72" s="1" t="s">
        <v>272</v>
      </c>
      <c r="M72" s="1" t="s">
        <v>339</v>
      </c>
      <c r="N72" s="1" t="s">
        <v>41</v>
      </c>
      <c r="O72" s="33" t="s">
        <v>526</v>
      </c>
      <c r="P72" s="1" t="s">
        <v>37</v>
      </c>
      <c r="Q72" s="1" t="s">
        <v>87</v>
      </c>
      <c r="R72" s="8" t="s">
        <v>340</v>
      </c>
      <c r="S72" s="14">
        <v>918</v>
      </c>
      <c r="T72" s="21">
        <f t="shared" si="0"/>
        <v>1836</v>
      </c>
      <c r="U72" s="44" t="s">
        <v>525</v>
      </c>
      <c r="V72" s="86">
        <v>0.5</v>
      </c>
    </row>
    <row r="73" spans="1:22" ht="21.75" customHeight="1">
      <c r="A73" s="36"/>
      <c r="B73" s="43">
        <v>63</v>
      </c>
      <c r="C73" s="2" t="s">
        <v>28</v>
      </c>
      <c r="D73" s="3" t="s">
        <v>29</v>
      </c>
      <c r="E73" s="1" t="s">
        <v>83</v>
      </c>
      <c r="F73" s="1" t="s">
        <v>31</v>
      </c>
      <c r="G73" s="1" t="s">
        <v>32</v>
      </c>
      <c r="H73" s="1" t="s">
        <v>341</v>
      </c>
      <c r="I73" s="1" t="s">
        <v>342</v>
      </c>
      <c r="J73" s="7" t="s">
        <v>89</v>
      </c>
      <c r="K73" s="1" t="s">
        <v>35</v>
      </c>
      <c r="L73" s="1" t="s">
        <v>90</v>
      </c>
      <c r="M73" s="1" t="s">
        <v>292</v>
      </c>
      <c r="N73" s="1" t="s">
        <v>41</v>
      </c>
      <c r="O73" s="33" t="s">
        <v>526</v>
      </c>
      <c r="P73" s="1" t="s">
        <v>37</v>
      </c>
      <c r="Q73" s="1" t="s">
        <v>87</v>
      </c>
      <c r="R73" s="8" t="s">
        <v>343</v>
      </c>
      <c r="S73" s="14">
        <v>4449</v>
      </c>
      <c r="T73" s="21">
        <f t="shared" si="0"/>
        <v>8898</v>
      </c>
      <c r="U73" s="44" t="s">
        <v>525</v>
      </c>
      <c r="V73" s="86">
        <v>1.6</v>
      </c>
    </row>
    <row r="74" spans="1:22" ht="21.75" customHeight="1">
      <c r="A74" s="36"/>
      <c r="B74" s="43">
        <v>64</v>
      </c>
      <c r="C74" s="2" t="s">
        <v>28</v>
      </c>
      <c r="D74" s="3" t="s">
        <v>29</v>
      </c>
      <c r="E74" s="1" t="s">
        <v>83</v>
      </c>
      <c r="F74" s="1" t="s">
        <v>31</v>
      </c>
      <c r="G74" s="1" t="s">
        <v>32</v>
      </c>
      <c r="H74" s="1" t="s">
        <v>344</v>
      </c>
      <c r="I74" s="78" t="s">
        <v>345</v>
      </c>
      <c r="J74" s="7" t="s">
        <v>52</v>
      </c>
      <c r="K74" s="1" t="s">
        <v>35</v>
      </c>
      <c r="L74" s="1" t="s">
        <v>346</v>
      </c>
      <c r="M74" s="1" t="s">
        <v>347</v>
      </c>
      <c r="N74" s="1" t="s">
        <v>41</v>
      </c>
      <c r="O74" s="33" t="s">
        <v>526</v>
      </c>
      <c r="P74" s="1" t="s">
        <v>37</v>
      </c>
      <c r="Q74" s="1" t="s">
        <v>87</v>
      </c>
      <c r="R74" s="8" t="s">
        <v>348</v>
      </c>
      <c r="S74" s="14">
        <v>6929</v>
      </c>
      <c r="T74" s="21">
        <f t="shared" si="0"/>
        <v>13858</v>
      </c>
      <c r="U74" s="44" t="s">
        <v>525</v>
      </c>
      <c r="V74" s="86">
        <v>4</v>
      </c>
    </row>
    <row r="75" spans="1:22" ht="21.75" customHeight="1">
      <c r="A75" s="36"/>
      <c r="B75" s="43">
        <v>65</v>
      </c>
      <c r="C75" s="2" t="s">
        <v>28</v>
      </c>
      <c r="D75" s="3" t="s">
        <v>29</v>
      </c>
      <c r="E75" s="1" t="s">
        <v>83</v>
      </c>
      <c r="F75" s="1" t="s">
        <v>31</v>
      </c>
      <c r="G75" s="1" t="s">
        <v>32</v>
      </c>
      <c r="H75" s="1" t="s">
        <v>349</v>
      </c>
      <c r="I75" s="78">
        <v>32336746</v>
      </c>
      <c r="J75" s="7" t="s">
        <v>52</v>
      </c>
      <c r="K75" s="1" t="s">
        <v>35</v>
      </c>
      <c r="L75" s="1" t="s">
        <v>350</v>
      </c>
      <c r="M75" s="1" t="s">
        <v>351</v>
      </c>
      <c r="N75" s="1" t="s">
        <v>41</v>
      </c>
      <c r="O75" s="33" t="s">
        <v>526</v>
      </c>
      <c r="P75" s="1" t="s">
        <v>37</v>
      </c>
      <c r="Q75" s="1" t="s">
        <v>87</v>
      </c>
      <c r="R75" s="8" t="s">
        <v>352</v>
      </c>
      <c r="S75" s="14">
        <v>3146</v>
      </c>
      <c r="T75" s="21">
        <f t="shared" si="0"/>
        <v>6292</v>
      </c>
      <c r="U75" s="44" t="s">
        <v>525</v>
      </c>
      <c r="V75" s="86">
        <v>1</v>
      </c>
    </row>
    <row r="76" spans="1:22" ht="21.75" customHeight="1">
      <c r="A76" s="36"/>
      <c r="B76" s="43">
        <v>66</v>
      </c>
      <c r="C76" s="2" t="s">
        <v>28</v>
      </c>
      <c r="D76" s="3" t="s">
        <v>29</v>
      </c>
      <c r="E76" s="1" t="s">
        <v>83</v>
      </c>
      <c r="F76" s="1" t="s">
        <v>31</v>
      </c>
      <c r="G76" s="1" t="s">
        <v>32</v>
      </c>
      <c r="H76" s="1" t="s">
        <v>353</v>
      </c>
      <c r="I76" s="1" t="s">
        <v>354</v>
      </c>
      <c r="J76" s="7" t="s">
        <v>52</v>
      </c>
      <c r="K76" s="1" t="s">
        <v>35</v>
      </c>
      <c r="L76" s="1" t="s">
        <v>355</v>
      </c>
      <c r="M76" s="1" t="s">
        <v>41</v>
      </c>
      <c r="N76" s="1" t="s">
        <v>41</v>
      </c>
      <c r="O76" s="33" t="s">
        <v>526</v>
      </c>
      <c r="P76" s="1" t="s">
        <v>37</v>
      </c>
      <c r="Q76" s="1" t="s">
        <v>87</v>
      </c>
      <c r="R76" s="8" t="s">
        <v>356</v>
      </c>
      <c r="S76" s="14">
        <v>2725</v>
      </c>
      <c r="T76" s="21">
        <f aca="true" t="shared" si="1" ref="T76:T118">ROUND(S76*2,2)</f>
        <v>5450</v>
      </c>
      <c r="U76" s="44" t="s">
        <v>525</v>
      </c>
      <c r="V76" s="86">
        <v>3</v>
      </c>
    </row>
    <row r="77" spans="1:22" ht="21.75" customHeight="1">
      <c r="A77" s="36"/>
      <c r="B77" s="43">
        <v>67</v>
      </c>
      <c r="C77" s="2" t="s">
        <v>28</v>
      </c>
      <c r="D77" s="3" t="s">
        <v>29</v>
      </c>
      <c r="E77" s="1" t="s">
        <v>83</v>
      </c>
      <c r="F77" s="1" t="s">
        <v>31</v>
      </c>
      <c r="G77" s="1" t="s">
        <v>32</v>
      </c>
      <c r="H77" s="1" t="s">
        <v>357</v>
      </c>
      <c r="I77" s="1" t="s">
        <v>358</v>
      </c>
      <c r="J77" s="7" t="s">
        <v>159</v>
      </c>
      <c r="K77" s="1" t="s">
        <v>35</v>
      </c>
      <c r="L77" s="1" t="s">
        <v>232</v>
      </c>
      <c r="M77" s="1" t="s">
        <v>359</v>
      </c>
      <c r="N77" s="1" t="s">
        <v>41</v>
      </c>
      <c r="O77" s="33" t="s">
        <v>526</v>
      </c>
      <c r="P77" s="1" t="s">
        <v>37</v>
      </c>
      <c r="Q77" s="1" t="s">
        <v>87</v>
      </c>
      <c r="R77" s="8" t="s">
        <v>360</v>
      </c>
      <c r="S77" s="14">
        <v>3408</v>
      </c>
      <c r="T77" s="21">
        <f t="shared" si="1"/>
        <v>6816</v>
      </c>
      <c r="U77" s="44" t="s">
        <v>525</v>
      </c>
      <c r="V77" s="86">
        <v>2</v>
      </c>
    </row>
    <row r="78" spans="1:22" ht="21.75" customHeight="1">
      <c r="A78" s="36"/>
      <c r="B78" s="43">
        <v>68</v>
      </c>
      <c r="C78" s="2" t="s">
        <v>28</v>
      </c>
      <c r="D78" s="3" t="s">
        <v>29</v>
      </c>
      <c r="E78" s="1" t="s">
        <v>83</v>
      </c>
      <c r="F78" s="1" t="s">
        <v>31</v>
      </c>
      <c r="G78" s="1" t="s">
        <v>32</v>
      </c>
      <c r="H78" s="1" t="s">
        <v>361</v>
      </c>
      <c r="I78" s="78">
        <v>2631396</v>
      </c>
      <c r="J78" s="7" t="s">
        <v>52</v>
      </c>
      <c r="K78" s="1" t="s">
        <v>35</v>
      </c>
      <c r="L78" s="1" t="s">
        <v>362</v>
      </c>
      <c r="M78" s="1" t="s">
        <v>363</v>
      </c>
      <c r="N78" s="1" t="s">
        <v>41</v>
      </c>
      <c r="O78" s="33" t="s">
        <v>526</v>
      </c>
      <c r="P78" s="1" t="s">
        <v>37</v>
      </c>
      <c r="Q78" s="1" t="s">
        <v>87</v>
      </c>
      <c r="R78" s="8" t="s">
        <v>364</v>
      </c>
      <c r="S78" s="14">
        <v>4839</v>
      </c>
      <c r="T78" s="21">
        <f t="shared" si="1"/>
        <v>9678</v>
      </c>
      <c r="U78" s="44" t="s">
        <v>525</v>
      </c>
      <c r="V78" s="86">
        <v>2.5</v>
      </c>
    </row>
    <row r="79" spans="1:22" ht="21.75" customHeight="1">
      <c r="A79" s="36"/>
      <c r="B79" s="43">
        <v>69</v>
      </c>
      <c r="C79" s="2" t="s">
        <v>28</v>
      </c>
      <c r="D79" s="3" t="s">
        <v>29</v>
      </c>
      <c r="E79" s="1" t="s">
        <v>83</v>
      </c>
      <c r="F79" s="1" t="s">
        <v>31</v>
      </c>
      <c r="G79" s="1" t="s">
        <v>32</v>
      </c>
      <c r="H79" s="1" t="s">
        <v>365</v>
      </c>
      <c r="I79" s="78" t="s">
        <v>366</v>
      </c>
      <c r="J79" s="7" t="s">
        <v>52</v>
      </c>
      <c r="K79" s="1" t="s">
        <v>35</v>
      </c>
      <c r="L79" s="1" t="s">
        <v>73</v>
      </c>
      <c r="M79" s="1" t="s">
        <v>367</v>
      </c>
      <c r="N79" s="1" t="s">
        <v>41</v>
      </c>
      <c r="O79" s="33" t="s">
        <v>526</v>
      </c>
      <c r="P79" s="1" t="s">
        <v>37</v>
      </c>
      <c r="Q79" s="1" t="s">
        <v>87</v>
      </c>
      <c r="R79" s="8" t="s">
        <v>368</v>
      </c>
      <c r="S79" s="14">
        <v>1647</v>
      </c>
      <c r="T79" s="21">
        <f t="shared" si="1"/>
        <v>3294</v>
      </c>
      <c r="U79" s="44" t="s">
        <v>525</v>
      </c>
      <c r="V79" s="86">
        <v>3</v>
      </c>
    </row>
    <row r="80" spans="1:22" ht="21.75" customHeight="1">
      <c r="A80" s="36"/>
      <c r="B80" s="43">
        <v>70</v>
      </c>
      <c r="C80" s="2" t="s">
        <v>28</v>
      </c>
      <c r="D80" s="3" t="s">
        <v>29</v>
      </c>
      <c r="E80" s="1" t="s">
        <v>83</v>
      </c>
      <c r="F80" s="1" t="s">
        <v>31</v>
      </c>
      <c r="G80" s="1" t="s">
        <v>32</v>
      </c>
      <c r="H80" s="1" t="s">
        <v>369</v>
      </c>
      <c r="I80" s="1">
        <v>31912457</v>
      </c>
      <c r="J80" s="7" t="s">
        <v>52</v>
      </c>
      <c r="K80" s="1" t="s">
        <v>35</v>
      </c>
      <c r="L80" s="1" t="s">
        <v>370</v>
      </c>
      <c r="M80" s="1" t="s">
        <v>371</v>
      </c>
      <c r="N80" s="1" t="s">
        <v>41</v>
      </c>
      <c r="O80" s="33" t="s">
        <v>526</v>
      </c>
      <c r="P80" s="1" t="s">
        <v>37</v>
      </c>
      <c r="Q80" s="1" t="s">
        <v>87</v>
      </c>
      <c r="R80" s="8" t="s">
        <v>372</v>
      </c>
      <c r="S80" s="14">
        <v>3665</v>
      </c>
      <c r="T80" s="21">
        <f t="shared" si="1"/>
        <v>7330</v>
      </c>
      <c r="U80" s="44" t="s">
        <v>525</v>
      </c>
      <c r="V80" s="86">
        <v>2.5</v>
      </c>
    </row>
    <row r="81" spans="1:22" ht="21.75" customHeight="1">
      <c r="A81" s="36"/>
      <c r="B81" s="43">
        <v>71</v>
      </c>
      <c r="C81" s="2" t="s">
        <v>28</v>
      </c>
      <c r="D81" s="3" t="s">
        <v>29</v>
      </c>
      <c r="E81" s="1" t="s">
        <v>83</v>
      </c>
      <c r="F81" s="1" t="s">
        <v>31</v>
      </c>
      <c r="G81" s="1" t="s">
        <v>32</v>
      </c>
      <c r="H81" s="1" t="s">
        <v>373</v>
      </c>
      <c r="I81" s="1" t="s">
        <v>374</v>
      </c>
      <c r="J81" s="7" t="s">
        <v>192</v>
      </c>
      <c r="K81" s="1" t="s">
        <v>35</v>
      </c>
      <c r="L81" s="1" t="s">
        <v>250</v>
      </c>
      <c r="M81" s="1" t="s">
        <v>375</v>
      </c>
      <c r="N81" s="1" t="s">
        <v>41</v>
      </c>
      <c r="O81" s="33" t="s">
        <v>526</v>
      </c>
      <c r="P81" s="1" t="s">
        <v>37</v>
      </c>
      <c r="Q81" s="1" t="s">
        <v>87</v>
      </c>
      <c r="R81" s="8" t="s">
        <v>376</v>
      </c>
      <c r="S81" s="14">
        <v>1573</v>
      </c>
      <c r="T81" s="21">
        <f t="shared" si="1"/>
        <v>3146</v>
      </c>
      <c r="U81" s="44" t="s">
        <v>525</v>
      </c>
      <c r="V81" s="86">
        <v>1</v>
      </c>
    </row>
    <row r="82" spans="1:22" ht="21.75" customHeight="1">
      <c r="A82" s="36"/>
      <c r="B82" s="43">
        <v>72</v>
      </c>
      <c r="C82" s="2" t="s">
        <v>28</v>
      </c>
      <c r="D82" s="3" t="s">
        <v>29</v>
      </c>
      <c r="E82" s="1" t="s">
        <v>83</v>
      </c>
      <c r="F82" s="1" t="s">
        <v>31</v>
      </c>
      <c r="G82" s="1" t="s">
        <v>32</v>
      </c>
      <c r="H82" s="1" t="s">
        <v>377</v>
      </c>
      <c r="I82" s="1" t="s">
        <v>378</v>
      </c>
      <c r="J82" s="7" t="s">
        <v>192</v>
      </c>
      <c r="K82" s="1" t="s">
        <v>35</v>
      </c>
      <c r="L82" s="1" t="s">
        <v>250</v>
      </c>
      <c r="M82" s="1" t="s">
        <v>379</v>
      </c>
      <c r="N82" s="1" t="s">
        <v>41</v>
      </c>
      <c r="O82" s="33" t="s">
        <v>526</v>
      </c>
      <c r="P82" s="1" t="s">
        <v>37</v>
      </c>
      <c r="Q82" s="1" t="s">
        <v>87</v>
      </c>
      <c r="R82" s="8" t="s">
        <v>380</v>
      </c>
      <c r="S82" s="14">
        <v>3441</v>
      </c>
      <c r="T82" s="21">
        <f t="shared" si="1"/>
        <v>6882</v>
      </c>
      <c r="U82" s="44" t="s">
        <v>525</v>
      </c>
      <c r="V82" s="86">
        <v>2</v>
      </c>
    </row>
    <row r="83" spans="1:22" ht="21.75" customHeight="1">
      <c r="A83" s="36"/>
      <c r="B83" s="43">
        <v>73</v>
      </c>
      <c r="C83" s="2" t="s">
        <v>28</v>
      </c>
      <c r="D83" s="3" t="s">
        <v>29</v>
      </c>
      <c r="E83" s="1" t="s">
        <v>83</v>
      </c>
      <c r="F83" s="1" t="s">
        <v>31</v>
      </c>
      <c r="G83" s="1" t="s">
        <v>32</v>
      </c>
      <c r="H83" s="1" t="s">
        <v>381</v>
      </c>
      <c r="I83" s="78">
        <v>28154104</v>
      </c>
      <c r="J83" s="7" t="s">
        <v>192</v>
      </c>
      <c r="K83" s="1" t="s">
        <v>35</v>
      </c>
      <c r="L83" s="1" t="s">
        <v>250</v>
      </c>
      <c r="M83" s="1" t="s">
        <v>382</v>
      </c>
      <c r="N83" s="1" t="s">
        <v>41</v>
      </c>
      <c r="O83" s="33" t="s">
        <v>526</v>
      </c>
      <c r="P83" s="1" t="s">
        <v>37</v>
      </c>
      <c r="Q83" s="1" t="s">
        <v>87</v>
      </c>
      <c r="R83" s="8" t="s">
        <v>383</v>
      </c>
      <c r="S83" s="14">
        <v>2006</v>
      </c>
      <c r="T83" s="21">
        <f t="shared" si="1"/>
        <v>4012</v>
      </c>
      <c r="U83" s="44" t="s">
        <v>525</v>
      </c>
      <c r="V83" s="86">
        <v>1.5</v>
      </c>
    </row>
    <row r="84" spans="1:22" ht="21.75" customHeight="1">
      <c r="A84" s="36"/>
      <c r="B84" s="43">
        <v>74</v>
      </c>
      <c r="C84" s="2" t="s">
        <v>28</v>
      </c>
      <c r="D84" s="3" t="s">
        <v>29</v>
      </c>
      <c r="E84" s="1" t="s">
        <v>83</v>
      </c>
      <c r="F84" s="1" t="s">
        <v>31</v>
      </c>
      <c r="G84" s="1" t="s">
        <v>32</v>
      </c>
      <c r="H84" s="1" t="s">
        <v>384</v>
      </c>
      <c r="I84" s="1" t="s">
        <v>385</v>
      </c>
      <c r="J84" s="7" t="s">
        <v>192</v>
      </c>
      <c r="K84" s="1" t="s">
        <v>35</v>
      </c>
      <c r="L84" s="1" t="s">
        <v>250</v>
      </c>
      <c r="M84" s="1" t="s">
        <v>386</v>
      </c>
      <c r="N84" s="1" t="s">
        <v>41</v>
      </c>
      <c r="O84" s="33" t="s">
        <v>526</v>
      </c>
      <c r="P84" s="1" t="s">
        <v>37</v>
      </c>
      <c r="Q84" s="1" t="s">
        <v>87</v>
      </c>
      <c r="R84" s="8" t="s">
        <v>387</v>
      </c>
      <c r="S84" s="14">
        <v>1976</v>
      </c>
      <c r="T84" s="21">
        <f t="shared" si="1"/>
        <v>3952</v>
      </c>
      <c r="U84" s="44" t="s">
        <v>525</v>
      </c>
      <c r="V84" s="86">
        <v>1</v>
      </c>
    </row>
    <row r="85" spans="1:22" ht="21.75" customHeight="1">
      <c r="A85" s="36"/>
      <c r="B85" s="43">
        <v>75</v>
      </c>
      <c r="C85" s="2" t="s">
        <v>28</v>
      </c>
      <c r="D85" s="3" t="s">
        <v>29</v>
      </c>
      <c r="E85" s="1" t="s">
        <v>83</v>
      </c>
      <c r="F85" s="1" t="s">
        <v>31</v>
      </c>
      <c r="G85" s="1" t="s">
        <v>32</v>
      </c>
      <c r="H85" s="1" t="s">
        <v>388</v>
      </c>
      <c r="I85" s="78">
        <v>27935151</v>
      </c>
      <c r="J85" s="7" t="s">
        <v>192</v>
      </c>
      <c r="K85" s="1" t="s">
        <v>35</v>
      </c>
      <c r="L85" s="1" t="s">
        <v>250</v>
      </c>
      <c r="M85" s="1" t="s">
        <v>264</v>
      </c>
      <c r="N85" s="1" t="s">
        <v>41</v>
      </c>
      <c r="O85" s="33" t="s">
        <v>526</v>
      </c>
      <c r="P85" s="1" t="s">
        <v>37</v>
      </c>
      <c r="Q85" s="1" t="s">
        <v>87</v>
      </c>
      <c r="R85" s="8" t="s">
        <v>389</v>
      </c>
      <c r="S85" s="16">
        <v>1871</v>
      </c>
      <c r="T85" s="21">
        <f t="shared" si="1"/>
        <v>3742</v>
      </c>
      <c r="U85" s="44" t="s">
        <v>525</v>
      </c>
      <c r="V85" s="86">
        <v>1.5</v>
      </c>
    </row>
    <row r="86" spans="1:22" ht="21.75" customHeight="1">
      <c r="A86" s="36"/>
      <c r="B86" s="43">
        <v>76</v>
      </c>
      <c r="C86" s="2" t="s">
        <v>28</v>
      </c>
      <c r="D86" s="3" t="s">
        <v>29</v>
      </c>
      <c r="E86" s="1" t="s">
        <v>83</v>
      </c>
      <c r="F86" s="1" t="s">
        <v>31</v>
      </c>
      <c r="G86" s="1" t="s">
        <v>32</v>
      </c>
      <c r="H86" s="1" t="s">
        <v>390</v>
      </c>
      <c r="I86" s="1" t="s">
        <v>391</v>
      </c>
      <c r="J86" s="7" t="s">
        <v>89</v>
      </c>
      <c r="K86" s="1" t="s">
        <v>35</v>
      </c>
      <c r="L86" s="1" t="s">
        <v>90</v>
      </c>
      <c r="M86" s="1" t="s">
        <v>392</v>
      </c>
      <c r="N86" s="1" t="s">
        <v>41</v>
      </c>
      <c r="O86" s="33" t="s">
        <v>526</v>
      </c>
      <c r="P86" s="1" t="s">
        <v>37</v>
      </c>
      <c r="Q86" s="1" t="s">
        <v>87</v>
      </c>
      <c r="R86" s="8" t="s">
        <v>393</v>
      </c>
      <c r="S86" s="14">
        <v>1909</v>
      </c>
      <c r="T86" s="21">
        <f t="shared" si="1"/>
        <v>3818</v>
      </c>
      <c r="U86" s="44" t="s">
        <v>525</v>
      </c>
      <c r="V86" s="86">
        <v>1</v>
      </c>
    </row>
    <row r="87" spans="1:22" ht="21.75" customHeight="1">
      <c r="A87" s="36"/>
      <c r="B87" s="43">
        <v>77</v>
      </c>
      <c r="C87" s="2" t="s">
        <v>28</v>
      </c>
      <c r="D87" s="3" t="s">
        <v>29</v>
      </c>
      <c r="E87" s="1" t="s">
        <v>83</v>
      </c>
      <c r="F87" s="1" t="s">
        <v>31</v>
      </c>
      <c r="G87" s="1" t="s">
        <v>32</v>
      </c>
      <c r="H87" s="1" t="s">
        <v>394</v>
      </c>
      <c r="I87" s="1" t="s">
        <v>395</v>
      </c>
      <c r="J87" s="7" t="s">
        <v>89</v>
      </c>
      <c r="K87" s="1" t="s">
        <v>35</v>
      </c>
      <c r="L87" s="1" t="s">
        <v>90</v>
      </c>
      <c r="M87" s="1" t="s">
        <v>382</v>
      </c>
      <c r="N87" s="1" t="s">
        <v>41</v>
      </c>
      <c r="O87" s="33" t="s">
        <v>526</v>
      </c>
      <c r="P87" s="1" t="s">
        <v>37</v>
      </c>
      <c r="Q87" s="1" t="s">
        <v>87</v>
      </c>
      <c r="R87" s="8" t="s">
        <v>396</v>
      </c>
      <c r="S87" s="14">
        <v>2879</v>
      </c>
      <c r="T87" s="21">
        <f t="shared" si="1"/>
        <v>5758</v>
      </c>
      <c r="U87" s="44" t="s">
        <v>525</v>
      </c>
      <c r="V87" s="86">
        <v>1</v>
      </c>
    </row>
    <row r="88" spans="1:22" ht="21.75" customHeight="1">
      <c r="A88" s="36"/>
      <c r="B88" s="43">
        <v>78</v>
      </c>
      <c r="C88" s="2" t="s">
        <v>28</v>
      </c>
      <c r="D88" s="3" t="s">
        <v>29</v>
      </c>
      <c r="E88" s="1" t="s">
        <v>83</v>
      </c>
      <c r="F88" s="1" t="s">
        <v>31</v>
      </c>
      <c r="G88" s="1" t="s">
        <v>32</v>
      </c>
      <c r="H88" s="1" t="s">
        <v>397</v>
      </c>
      <c r="I88" s="78">
        <v>32332721</v>
      </c>
      <c r="J88" s="7" t="s">
        <v>89</v>
      </c>
      <c r="K88" s="1" t="s">
        <v>35</v>
      </c>
      <c r="L88" s="1" t="s">
        <v>90</v>
      </c>
      <c r="M88" s="1" t="s">
        <v>211</v>
      </c>
      <c r="N88" s="1" t="s">
        <v>41</v>
      </c>
      <c r="O88" s="33" t="s">
        <v>526</v>
      </c>
      <c r="P88" s="1" t="s">
        <v>37</v>
      </c>
      <c r="Q88" s="1" t="s">
        <v>87</v>
      </c>
      <c r="R88" s="8" t="s">
        <v>398</v>
      </c>
      <c r="S88" s="14">
        <v>3054</v>
      </c>
      <c r="T88" s="21">
        <f t="shared" si="1"/>
        <v>6108</v>
      </c>
      <c r="U88" s="44" t="s">
        <v>525</v>
      </c>
      <c r="V88" s="86">
        <v>1.63</v>
      </c>
    </row>
    <row r="89" spans="1:22" ht="21.75" customHeight="1">
      <c r="A89" s="36"/>
      <c r="B89" s="43">
        <v>79</v>
      </c>
      <c r="C89" s="2" t="s">
        <v>28</v>
      </c>
      <c r="D89" s="3" t="s">
        <v>29</v>
      </c>
      <c r="E89" s="1" t="s">
        <v>83</v>
      </c>
      <c r="F89" s="1" t="s">
        <v>31</v>
      </c>
      <c r="G89" s="1" t="s">
        <v>32</v>
      </c>
      <c r="H89" s="1" t="s">
        <v>399</v>
      </c>
      <c r="I89" s="1" t="s">
        <v>400</v>
      </c>
      <c r="J89" s="7" t="s">
        <v>89</v>
      </c>
      <c r="K89" s="1" t="s">
        <v>35</v>
      </c>
      <c r="L89" s="1" t="s">
        <v>90</v>
      </c>
      <c r="M89" s="1" t="s">
        <v>379</v>
      </c>
      <c r="N89" s="1" t="s">
        <v>41</v>
      </c>
      <c r="O89" s="33" t="s">
        <v>526</v>
      </c>
      <c r="P89" s="1" t="s">
        <v>37</v>
      </c>
      <c r="Q89" s="1" t="s">
        <v>87</v>
      </c>
      <c r="R89" s="8" t="s">
        <v>401</v>
      </c>
      <c r="S89" s="14">
        <v>1790</v>
      </c>
      <c r="T89" s="21">
        <f t="shared" si="1"/>
        <v>3580</v>
      </c>
      <c r="U89" s="44" t="s">
        <v>525</v>
      </c>
      <c r="V89" s="86">
        <v>1</v>
      </c>
    </row>
    <row r="90" spans="1:22" ht="21.75" customHeight="1">
      <c r="A90" s="36"/>
      <c r="B90" s="43">
        <v>80</v>
      </c>
      <c r="C90" s="2" t="s">
        <v>28</v>
      </c>
      <c r="D90" s="3" t="s">
        <v>29</v>
      </c>
      <c r="E90" s="1" t="s">
        <v>83</v>
      </c>
      <c r="F90" s="1" t="s">
        <v>31</v>
      </c>
      <c r="G90" s="1" t="s">
        <v>32</v>
      </c>
      <c r="H90" s="1" t="s">
        <v>402</v>
      </c>
      <c r="I90" s="1" t="s">
        <v>403</v>
      </c>
      <c r="J90" s="7" t="s">
        <v>89</v>
      </c>
      <c r="K90" s="1" t="s">
        <v>35</v>
      </c>
      <c r="L90" s="1" t="s">
        <v>90</v>
      </c>
      <c r="M90" s="1" t="s">
        <v>386</v>
      </c>
      <c r="N90" s="1" t="s">
        <v>41</v>
      </c>
      <c r="O90" s="33" t="s">
        <v>526</v>
      </c>
      <c r="P90" s="1" t="s">
        <v>37</v>
      </c>
      <c r="Q90" s="1" t="s">
        <v>87</v>
      </c>
      <c r="R90" s="8" t="s">
        <v>404</v>
      </c>
      <c r="S90" s="14">
        <v>1856</v>
      </c>
      <c r="T90" s="21">
        <f t="shared" si="1"/>
        <v>3712</v>
      </c>
      <c r="U90" s="44" t="s">
        <v>525</v>
      </c>
      <c r="V90" s="86">
        <v>1</v>
      </c>
    </row>
    <row r="91" spans="1:22" ht="21.75" customHeight="1">
      <c r="A91" s="36"/>
      <c r="B91" s="43">
        <v>81</v>
      </c>
      <c r="C91" s="2" t="s">
        <v>28</v>
      </c>
      <c r="D91" s="3" t="s">
        <v>29</v>
      </c>
      <c r="E91" s="1" t="s">
        <v>83</v>
      </c>
      <c r="F91" s="1" t="s">
        <v>31</v>
      </c>
      <c r="G91" s="1" t="s">
        <v>32</v>
      </c>
      <c r="H91" s="1" t="s">
        <v>405</v>
      </c>
      <c r="I91" s="78">
        <v>29427598</v>
      </c>
      <c r="J91" s="7" t="s">
        <v>406</v>
      </c>
      <c r="K91" s="1" t="s">
        <v>35</v>
      </c>
      <c r="L91" s="1" t="s">
        <v>407</v>
      </c>
      <c r="M91" s="1" t="s">
        <v>283</v>
      </c>
      <c r="N91" s="1" t="s">
        <v>41</v>
      </c>
      <c r="O91" s="33" t="s">
        <v>526</v>
      </c>
      <c r="P91" s="1" t="s">
        <v>37</v>
      </c>
      <c r="Q91" s="1" t="s">
        <v>87</v>
      </c>
      <c r="R91" s="8" t="s">
        <v>408</v>
      </c>
      <c r="S91" s="14">
        <v>4458</v>
      </c>
      <c r="T91" s="21">
        <f t="shared" si="1"/>
        <v>8916</v>
      </c>
      <c r="U91" s="44" t="s">
        <v>525</v>
      </c>
      <c r="V91" s="86">
        <v>3</v>
      </c>
    </row>
    <row r="92" spans="1:22" ht="21.75" customHeight="1">
      <c r="A92" s="36"/>
      <c r="B92" s="43">
        <v>82</v>
      </c>
      <c r="C92" s="2" t="s">
        <v>28</v>
      </c>
      <c r="D92" s="3" t="s">
        <v>29</v>
      </c>
      <c r="E92" s="1" t="s">
        <v>83</v>
      </c>
      <c r="F92" s="1" t="s">
        <v>31</v>
      </c>
      <c r="G92" s="1" t="s">
        <v>32</v>
      </c>
      <c r="H92" s="1" t="s">
        <v>409</v>
      </c>
      <c r="I92" s="1" t="s">
        <v>410</v>
      </c>
      <c r="J92" s="7" t="s">
        <v>406</v>
      </c>
      <c r="K92" s="1" t="s">
        <v>35</v>
      </c>
      <c r="L92" s="1" t="s">
        <v>407</v>
      </c>
      <c r="M92" s="1" t="s">
        <v>411</v>
      </c>
      <c r="N92" s="1" t="s">
        <v>41</v>
      </c>
      <c r="O92" s="33" t="s">
        <v>526</v>
      </c>
      <c r="P92" s="1" t="s">
        <v>37</v>
      </c>
      <c r="Q92" s="1" t="s">
        <v>87</v>
      </c>
      <c r="R92" s="8" t="s">
        <v>412</v>
      </c>
      <c r="S92" s="14">
        <v>2774</v>
      </c>
      <c r="T92" s="21">
        <f t="shared" si="1"/>
        <v>5548</v>
      </c>
      <c r="U92" s="44" t="s">
        <v>525</v>
      </c>
      <c r="V92" s="86">
        <v>1</v>
      </c>
    </row>
    <row r="93" spans="1:22" ht="21.75" customHeight="1">
      <c r="A93" s="36"/>
      <c r="B93" s="43">
        <v>83</v>
      </c>
      <c r="C93" s="2" t="s">
        <v>28</v>
      </c>
      <c r="D93" s="3" t="s">
        <v>29</v>
      </c>
      <c r="E93" s="1" t="s">
        <v>83</v>
      </c>
      <c r="F93" s="1" t="s">
        <v>31</v>
      </c>
      <c r="G93" s="1" t="s">
        <v>32</v>
      </c>
      <c r="H93" s="1" t="s">
        <v>413</v>
      </c>
      <c r="I93" s="1">
        <v>28124503</v>
      </c>
      <c r="J93" s="7" t="s">
        <v>414</v>
      </c>
      <c r="K93" s="1" t="s">
        <v>35</v>
      </c>
      <c r="L93" s="1" t="s">
        <v>415</v>
      </c>
      <c r="M93" s="1" t="s">
        <v>416</v>
      </c>
      <c r="N93" s="1" t="s">
        <v>41</v>
      </c>
      <c r="O93" s="33" t="s">
        <v>526</v>
      </c>
      <c r="P93" s="1" t="s">
        <v>37</v>
      </c>
      <c r="Q93" s="1" t="s">
        <v>87</v>
      </c>
      <c r="R93" s="8" t="s">
        <v>417</v>
      </c>
      <c r="S93" s="16">
        <v>2039</v>
      </c>
      <c r="T93" s="21">
        <f t="shared" si="1"/>
        <v>4078</v>
      </c>
      <c r="U93" s="44" t="s">
        <v>525</v>
      </c>
      <c r="V93" s="86">
        <v>3.5</v>
      </c>
    </row>
    <row r="94" spans="1:22" ht="21.75" customHeight="1">
      <c r="A94" s="36"/>
      <c r="B94" s="43">
        <v>84</v>
      </c>
      <c r="C94" s="2" t="s">
        <v>28</v>
      </c>
      <c r="D94" s="3" t="s">
        <v>29</v>
      </c>
      <c r="E94" s="1" t="s">
        <v>83</v>
      </c>
      <c r="F94" s="1" t="s">
        <v>31</v>
      </c>
      <c r="G94" s="1" t="s">
        <v>32</v>
      </c>
      <c r="H94" s="1" t="s">
        <v>418</v>
      </c>
      <c r="I94" s="1" t="s">
        <v>419</v>
      </c>
      <c r="J94" s="7" t="s">
        <v>226</v>
      </c>
      <c r="K94" s="1" t="s">
        <v>35</v>
      </c>
      <c r="L94" s="1" t="s">
        <v>415</v>
      </c>
      <c r="M94" s="1" t="s">
        <v>420</v>
      </c>
      <c r="N94" s="1" t="s">
        <v>41</v>
      </c>
      <c r="O94" s="33" t="s">
        <v>526</v>
      </c>
      <c r="P94" s="1" t="s">
        <v>37</v>
      </c>
      <c r="Q94" s="1" t="s">
        <v>87</v>
      </c>
      <c r="R94" s="8" t="s">
        <v>421</v>
      </c>
      <c r="S94" s="14">
        <v>1577</v>
      </c>
      <c r="T94" s="21">
        <f t="shared" si="1"/>
        <v>3154</v>
      </c>
      <c r="U94" s="44" t="s">
        <v>525</v>
      </c>
      <c r="V94" s="86">
        <v>1</v>
      </c>
    </row>
    <row r="95" spans="1:22" ht="21.75" customHeight="1">
      <c r="A95" s="36"/>
      <c r="B95" s="43">
        <v>85</v>
      </c>
      <c r="C95" s="2" t="s">
        <v>28</v>
      </c>
      <c r="D95" s="3" t="s">
        <v>29</v>
      </c>
      <c r="E95" s="1" t="s">
        <v>83</v>
      </c>
      <c r="F95" s="1" t="s">
        <v>31</v>
      </c>
      <c r="G95" s="1" t="s">
        <v>32</v>
      </c>
      <c r="H95" s="1" t="s">
        <v>422</v>
      </c>
      <c r="I95" s="1" t="s">
        <v>423</v>
      </c>
      <c r="J95" s="7" t="s">
        <v>57</v>
      </c>
      <c r="K95" s="1" t="s">
        <v>35</v>
      </c>
      <c r="L95" s="1" t="s">
        <v>85</v>
      </c>
      <c r="M95" s="1" t="s">
        <v>86</v>
      </c>
      <c r="N95" s="1" t="s">
        <v>41</v>
      </c>
      <c r="O95" s="33" t="s">
        <v>526</v>
      </c>
      <c r="P95" s="1" t="s">
        <v>37</v>
      </c>
      <c r="Q95" s="1" t="s">
        <v>87</v>
      </c>
      <c r="R95" s="8" t="s">
        <v>424</v>
      </c>
      <c r="S95" s="14">
        <v>2595</v>
      </c>
      <c r="T95" s="21">
        <f t="shared" si="1"/>
        <v>5190</v>
      </c>
      <c r="U95" s="44" t="s">
        <v>525</v>
      </c>
      <c r="V95" s="86">
        <v>1</v>
      </c>
    </row>
    <row r="96" spans="1:22" ht="21.75" customHeight="1">
      <c r="A96" s="36"/>
      <c r="B96" s="43">
        <v>86</v>
      </c>
      <c r="C96" s="2" t="s">
        <v>28</v>
      </c>
      <c r="D96" s="3" t="s">
        <v>29</v>
      </c>
      <c r="E96" s="1" t="s">
        <v>83</v>
      </c>
      <c r="F96" s="1" t="s">
        <v>31</v>
      </c>
      <c r="G96" s="1" t="s">
        <v>32</v>
      </c>
      <c r="H96" s="1" t="s">
        <v>425</v>
      </c>
      <c r="I96" s="1" t="s">
        <v>426</v>
      </c>
      <c r="J96" s="7" t="s">
        <v>116</v>
      </c>
      <c r="K96" s="1" t="s">
        <v>35</v>
      </c>
      <c r="L96" s="1" t="s">
        <v>272</v>
      </c>
      <c r="M96" s="1" t="s">
        <v>283</v>
      </c>
      <c r="N96" s="1" t="s">
        <v>41</v>
      </c>
      <c r="O96" s="33" t="s">
        <v>526</v>
      </c>
      <c r="P96" s="1" t="s">
        <v>37</v>
      </c>
      <c r="Q96" s="1" t="s">
        <v>87</v>
      </c>
      <c r="R96" s="8" t="s">
        <v>427</v>
      </c>
      <c r="S96" s="14">
        <v>2906</v>
      </c>
      <c r="T96" s="21">
        <f t="shared" si="1"/>
        <v>5812</v>
      </c>
      <c r="U96" s="44" t="s">
        <v>525</v>
      </c>
      <c r="V96" s="86">
        <v>1.5</v>
      </c>
    </row>
    <row r="97" spans="1:22" ht="21.75" customHeight="1">
      <c r="A97" s="36"/>
      <c r="B97" s="43">
        <v>87</v>
      </c>
      <c r="C97" s="2" t="s">
        <v>28</v>
      </c>
      <c r="D97" s="3" t="s">
        <v>29</v>
      </c>
      <c r="E97" s="1" t="s">
        <v>83</v>
      </c>
      <c r="F97" s="1" t="s">
        <v>31</v>
      </c>
      <c r="G97" s="1" t="s">
        <v>32</v>
      </c>
      <c r="H97" s="1" t="s">
        <v>428</v>
      </c>
      <c r="I97" s="78">
        <v>32332444</v>
      </c>
      <c r="J97" s="7" t="s">
        <v>116</v>
      </c>
      <c r="K97" s="1" t="s">
        <v>35</v>
      </c>
      <c r="L97" s="1" t="s">
        <v>272</v>
      </c>
      <c r="M97" s="1" t="s">
        <v>264</v>
      </c>
      <c r="N97" s="1" t="s">
        <v>41</v>
      </c>
      <c r="O97" s="33" t="s">
        <v>526</v>
      </c>
      <c r="P97" s="1" t="s">
        <v>37</v>
      </c>
      <c r="Q97" s="1" t="s">
        <v>87</v>
      </c>
      <c r="R97" s="8" t="s">
        <v>429</v>
      </c>
      <c r="S97" s="14">
        <v>1635</v>
      </c>
      <c r="T97" s="21">
        <f t="shared" si="1"/>
        <v>3270</v>
      </c>
      <c r="U97" s="44" t="s">
        <v>525</v>
      </c>
      <c r="V97" s="86">
        <v>1</v>
      </c>
    </row>
    <row r="98" spans="1:22" ht="21.75" customHeight="1">
      <c r="A98" s="36"/>
      <c r="B98" s="43">
        <v>88</v>
      </c>
      <c r="C98" s="2" t="s">
        <v>28</v>
      </c>
      <c r="D98" s="3" t="s">
        <v>29</v>
      </c>
      <c r="E98" s="1" t="s">
        <v>83</v>
      </c>
      <c r="F98" s="1" t="s">
        <v>31</v>
      </c>
      <c r="G98" s="1" t="s">
        <v>32</v>
      </c>
      <c r="H98" s="1" t="s">
        <v>430</v>
      </c>
      <c r="I98" s="78" t="s">
        <v>431</v>
      </c>
      <c r="J98" s="7" t="s">
        <v>52</v>
      </c>
      <c r="K98" s="1" t="s">
        <v>35</v>
      </c>
      <c r="L98" s="1" t="s">
        <v>432</v>
      </c>
      <c r="M98" s="1" t="s">
        <v>433</v>
      </c>
      <c r="N98" s="1" t="s">
        <v>41</v>
      </c>
      <c r="O98" s="33" t="s">
        <v>526</v>
      </c>
      <c r="P98" s="1" t="s">
        <v>37</v>
      </c>
      <c r="Q98" s="1" t="s">
        <v>87</v>
      </c>
      <c r="R98" s="8" t="s">
        <v>434</v>
      </c>
      <c r="S98" s="14">
        <v>3820</v>
      </c>
      <c r="T98" s="21">
        <f t="shared" si="1"/>
        <v>7640</v>
      </c>
      <c r="U98" s="44" t="s">
        <v>525</v>
      </c>
      <c r="V98" s="86">
        <v>2</v>
      </c>
    </row>
    <row r="99" spans="1:22" ht="21.75" customHeight="1">
      <c r="A99" s="36"/>
      <c r="B99" s="43">
        <v>89</v>
      </c>
      <c r="C99" s="2" t="s">
        <v>28</v>
      </c>
      <c r="D99" s="3" t="s">
        <v>29</v>
      </c>
      <c r="E99" s="1" t="s">
        <v>83</v>
      </c>
      <c r="F99" s="1" t="s">
        <v>31</v>
      </c>
      <c r="G99" s="1" t="s">
        <v>32</v>
      </c>
      <c r="H99" s="1" t="s">
        <v>435</v>
      </c>
      <c r="I99" s="1" t="s">
        <v>436</v>
      </c>
      <c r="J99" s="7" t="s">
        <v>52</v>
      </c>
      <c r="K99" s="1" t="s">
        <v>35</v>
      </c>
      <c r="L99" s="1" t="s">
        <v>437</v>
      </c>
      <c r="M99" s="1" t="s">
        <v>438</v>
      </c>
      <c r="N99" s="1" t="s">
        <v>41</v>
      </c>
      <c r="O99" s="33" t="s">
        <v>526</v>
      </c>
      <c r="P99" s="1" t="s">
        <v>37</v>
      </c>
      <c r="Q99" s="1" t="s">
        <v>87</v>
      </c>
      <c r="R99" s="8" t="s">
        <v>439</v>
      </c>
      <c r="S99" s="14">
        <v>2246</v>
      </c>
      <c r="T99" s="21">
        <f t="shared" si="1"/>
        <v>4492</v>
      </c>
      <c r="U99" s="44" t="s">
        <v>525</v>
      </c>
      <c r="V99" s="86">
        <v>3</v>
      </c>
    </row>
    <row r="100" spans="1:22" ht="21.75" customHeight="1">
      <c r="A100" s="36"/>
      <c r="B100" s="43">
        <v>90</v>
      </c>
      <c r="C100" s="2" t="s">
        <v>28</v>
      </c>
      <c r="D100" s="3" t="s">
        <v>29</v>
      </c>
      <c r="E100" s="1" t="s">
        <v>83</v>
      </c>
      <c r="F100" s="1" t="s">
        <v>31</v>
      </c>
      <c r="G100" s="1" t="s">
        <v>32</v>
      </c>
      <c r="H100" s="1" t="s">
        <v>440</v>
      </c>
      <c r="I100" s="1" t="s">
        <v>441</v>
      </c>
      <c r="J100" s="7" t="s">
        <v>52</v>
      </c>
      <c r="K100" s="1" t="s">
        <v>35</v>
      </c>
      <c r="L100" s="1" t="s">
        <v>442</v>
      </c>
      <c r="M100" s="1" t="s">
        <v>443</v>
      </c>
      <c r="N100" s="1" t="s">
        <v>41</v>
      </c>
      <c r="O100" s="33" t="s">
        <v>526</v>
      </c>
      <c r="P100" s="1" t="s">
        <v>37</v>
      </c>
      <c r="Q100" s="1" t="s">
        <v>87</v>
      </c>
      <c r="R100" s="8" t="s">
        <v>444</v>
      </c>
      <c r="S100" s="14">
        <v>1056</v>
      </c>
      <c r="T100" s="21">
        <f t="shared" si="1"/>
        <v>2112</v>
      </c>
      <c r="U100" s="44" t="s">
        <v>525</v>
      </c>
      <c r="V100" s="86">
        <v>1</v>
      </c>
    </row>
    <row r="101" spans="1:22" ht="21.75" customHeight="1">
      <c r="A101" s="36"/>
      <c r="B101" s="43">
        <v>91</v>
      </c>
      <c r="C101" s="2" t="s">
        <v>28</v>
      </c>
      <c r="D101" s="3" t="s">
        <v>29</v>
      </c>
      <c r="E101" s="1" t="s">
        <v>83</v>
      </c>
      <c r="F101" s="1" t="s">
        <v>31</v>
      </c>
      <c r="G101" s="1" t="s">
        <v>32</v>
      </c>
      <c r="H101" s="1" t="s">
        <v>445</v>
      </c>
      <c r="I101" s="1" t="s">
        <v>446</v>
      </c>
      <c r="J101" s="7" t="s">
        <v>52</v>
      </c>
      <c r="K101" s="1" t="s">
        <v>35</v>
      </c>
      <c r="L101" s="1" t="s">
        <v>442</v>
      </c>
      <c r="M101" s="1" t="s">
        <v>447</v>
      </c>
      <c r="N101" s="1" t="s">
        <v>41</v>
      </c>
      <c r="O101" s="33" t="s">
        <v>526</v>
      </c>
      <c r="P101" s="1" t="s">
        <v>37</v>
      </c>
      <c r="Q101" s="1" t="s">
        <v>87</v>
      </c>
      <c r="R101" s="8" t="s">
        <v>448</v>
      </c>
      <c r="S101" s="14">
        <v>1250</v>
      </c>
      <c r="T101" s="21">
        <f t="shared" si="1"/>
        <v>2500</v>
      </c>
      <c r="U101" s="44" t="s">
        <v>525</v>
      </c>
      <c r="V101" s="86">
        <v>0.5</v>
      </c>
    </row>
    <row r="102" spans="1:22" ht="21.75" customHeight="1">
      <c r="A102" s="36"/>
      <c r="B102" s="43">
        <v>92</v>
      </c>
      <c r="C102" s="2" t="s">
        <v>28</v>
      </c>
      <c r="D102" s="3" t="s">
        <v>29</v>
      </c>
      <c r="E102" s="1" t="s">
        <v>83</v>
      </c>
      <c r="F102" s="1" t="s">
        <v>31</v>
      </c>
      <c r="G102" s="1" t="s">
        <v>32</v>
      </c>
      <c r="H102" s="1" t="s">
        <v>449</v>
      </c>
      <c r="I102" s="78">
        <v>31773205</v>
      </c>
      <c r="J102" s="7" t="s">
        <v>89</v>
      </c>
      <c r="K102" s="1" t="s">
        <v>35</v>
      </c>
      <c r="L102" s="1" t="s">
        <v>90</v>
      </c>
      <c r="M102" s="1" t="s">
        <v>450</v>
      </c>
      <c r="N102" s="1" t="s">
        <v>41</v>
      </c>
      <c r="O102" s="33" t="s">
        <v>526</v>
      </c>
      <c r="P102" s="1" t="s">
        <v>37</v>
      </c>
      <c r="Q102" s="1" t="s">
        <v>87</v>
      </c>
      <c r="R102" s="8" t="s">
        <v>451</v>
      </c>
      <c r="S102" s="14">
        <v>1967</v>
      </c>
      <c r="T102" s="21">
        <f t="shared" si="1"/>
        <v>3934</v>
      </c>
      <c r="U102" s="44" t="s">
        <v>525</v>
      </c>
      <c r="V102" s="86">
        <v>1</v>
      </c>
    </row>
    <row r="103" spans="1:22" ht="21.75" customHeight="1">
      <c r="A103" s="36"/>
      <c r="B103" s="43">
        <v>93</v>
      </c>
      <c r="C103" s="2" t="s">
        <v>28</v>
      </c>
      <c r="D103" s="3" t="s">
        <v>29</v>
      </c>
      <c r="E103" s="1" t="s">
        <v>83</v>
      </c>
      <c r="F103" s="1" t="s">
        <v>31</v>
      </c>
      <c r="G103" s="1" t="s">
        <v>32</v>
      </c>
      <c r="H103" s="1" t="s">
        <v>452</v>
      </c>
      <c r="I103" s="1" t="s">
        <v>453</v>
      </c>
      <c r="J103" s="7" t="s">
        <v>48</v>
      </c>
      <c r="K103" s="1" t="s">
        <v>35</v>
      </c>
      <c r="L103" s="1" t="s">
        <v>121</v>
      </c>
      <c r="M103" s="1" t="s">
        <v>392</v>
      </c>
      <c r="N103" s="1" t="s">
        <v>41</v>
      </c>
      <c r="O103" s="33" t="s">
        <v>526</v>
      </c>
      <c r="P103" s="1" t="s">
        <v>37</v>
      </c>
      <c r="Q103" s="1" t="s">
        <v>87</v>
      </c>
      <c r="R103" s="8" t="s">
        <v>454</v>
      </c>
      <c r="S103" s="14">
        <v>1672</v>
      </c>
      <c r="T103" s="21">
        <f t="shared" si="1"/>
        <v>3344</v>
      </c>
      <c r="U103" s="44" t="s">
        <v>525</v>
      </c>
      <c r="V103" s="86">
        <v>0.5</v>
      </c>
    </row>
    <row r="104" spans="1:22" ht="24" customHeight="1">
      <c r="A104" s="36"/>
      <c r="B104" s="43">
        <v>94</v>
      </c>
      <c r="C104" s="10" t="s">
        <v>28</v>
      </c>
      <c r="D104" s="4" t="s">
        <v>29</v>
      </c>
      <c r="E104" s="11" t="s">
        <v>188</v>
      </c>
      <c r="F104" s="4">
        <v>7922033885</v>
      </c>
      <c r="G104" s="11" t="s">
        <v>189</v>
      </c>
      <c r="H104" s="4" t="s">
        <v>455</v>
      </c>
      <c r="I104" s="75">
        <v>27994740</v>
      </c>
      <c r="J104" s="5" t="s">
        <v>52</v>
      </c>
      <c r="K104" s="4" t="s">
        <v>35</v>
      </c>
      <c r="L104" s="4" t="s">
        <v>456</v>
      </c>
      <c r="M104" s="4" t="s">
        <v>457</v>
      </c>
      <c r="N104" s="4" t="s">
        <v>36</v>
      </c>
      <c r="O104" s="33" t="s">
        <v>526</v>
      </c>
      <c r="P104" s="4" t="s">
        <v>37</v>
      </c>
      <c r="Q104" s="4" t="s">
        <v>87</v>
      </c>
      <c r="R104" s="6">
        <v>91183</v>
      </c>
      <c r="S104" s="17">
        <v>1132</v>
      </c>
      <c r="T104" s="21">
        <f t="shared" si="1"/>
        <v>2264</v>
      </c>
      <c r="U104" s="44" t="s">
        <v>525</v>
      </c>
      <c r="V104" s="87">
        <v>1.6</v>
      </c>
    </row>
    <row r="105" spans="1:22" ht="21.75" customHeight="1">
      <c r="A105" s="47"/>
      <c r="B105" s="43">
        <v>95</v>
      </c>
      <c r="C105" s="76" t="s">
        <v>28</v>
      </c>
      <c r="D105" s="77" t="s">
        <v>29</v>
      </c>
      <c r="E105" s="78" t="s">
        <v>83</v>
      </c>
      <c r="F105" s="78" t="s">
        <v>31</v>
      </c>
      <c r="G105" s="78" t="s">
        <v>32</v>
      </c>
      <c r="H105" s="78" t="s">
        <v>458</v>
      </c>
      <c r="I105" s="78" t="s">
        <v>459</v>
      </c>
      <c r="J105" s="78" t="s">
        <v>69</v>
      </c>
      <c r="K105" s="78" t="s">
        <v>35</v>
      </c>
      <c r="L105" s="78" t="s">
        <v>460</v>
      </c>
      <c r="M105" s="78" t="s">
        <v>461</v>
      </c>
      <c r="N105" s="78" t="s">
        <v>36</v>
      </c>
      <c r="O105" s="33" t="s">
        <v>526</v>
      </c>
      <c r="P105" s="78" t="s">
        <v>37</v>
      </c>
      <c r="Q105" s="78" t="s">
        <v>144</v>
      </c>
      <c r="R105" s="79" t="s">
        <v>462</v>
      </c>
      <c r="S105" s="20">
        <v>2905</v>
      </c>
      <c r="T105" s="21">
        <f t="shared" si="1"/>
        <v>5810</v>
      </c>
      <c r="U105" s="44" t="s">
        <v>525</v>
      </c>
      <c r="V105" s="88">
        <v>11</v>
      </c>
    </row>
    <row r="106" spans="1:22" ht="21.75" customHeight="1">
      <c r="A106" s="36"/>
      <c r="B106" s="43">
        <v>96</v>
      </c>
      <c r="C106" s="2" t="s">
        <v>28</v>
      </c>
      <c r="D106" s="3" t="s">
        <v>29</v>
      </c>
      <c r="E106" s="1" t="s">
        <v>83</v>
      </c>
      <c r="F106" s="1" t="s">
        <v>31</v>
      </c>
      <c r="G106" s="1" t="s">
        <v>32</v>
      </c>
      <c r="H106" s="1" t="s">
        <v>463</v>
      </c>
      <c r="I106" s="1" t="s">
        <v>464</v>
      </c>
      <c r="J106" s="7" t="s">
        <v>52</v>
      </c>
      <c r="K106" s="1" t="s">
        <v>35</v>
      </c>
      <c r="L106" s="1" t="s">
        <v>465</v>
      </c>
      <c r="M106" s="1" t="s">
        <v>466</v>
      </c>
      <c r="N106" s="1" t="s">
        <v>41</v>
      </c>
      <c r="O106" s="33" t="s">
        <v>526</v>
      </c>
      <c r="P106" s="1" t="s">
        <v>37</v>
      </c>
      <c r="Q106" s="1" t="s">
        <v>181</v>
      </c>
      <c r="R106" s="8" t="s">
        <v>467</v>
      </c>
      <c r="S106" s="14">
        <v>810</v>
      </c>
      <c r="T106" s="21">
        <f t="shared" si="1"/>
        <v>1620</v>
      </c>
      <c r="U106" s="44" t="s">
        <v>525</v>
      </c>
      <c r="V106" s="86">
        <v>4</v>
      </c>
    </row>
    <row r="107" spans="1:22" ht="21.75" customHeight="1">
      <c r="A107" s="36"/>
      <c r="B107" s="43">
        <v>97</v>
      </c>
      <c r="C107" s="2" t="s">
        <v>28</v>
      </c>
      <c r="D107" s="3" t="s">
        <v>29</v>
      </c>
      <c r="E107" s="1" t="s">
        <v>83</v>
      </c>
      <c r="F107" s="1" t="s">
        <v>31</v>
      </c>
      <c r="G107" s="1" t="s">
        <v>32</v>
      </c>
      <c r="H107" s="1" t="s">
        <v>468</v>
      </c>
      <c r="I107" s="1" t="s">
        <v>469</v>
      </c>
      <c r="J107" s="7" t="s">
        <v>57</v>
      </c>
      <c r="K107" s="1" t="s">
        <v>35</v>
      </c>
      <c r="L107" s="1" t="s">
        <v>85</v>
      </c>
      <c r="M107" s="1" t="s">
        <v>273</v>
      </c>
      <c r="N107" s="1" t="s">
        <v>41</v>
      </c>
      <c r="O107" s="33" t="s">
        <v>526</v>
      </c>
      <c r="P107" s="1" t="s">
        <v>37</v>
      </c>
      <c r="Q107" s="1" t="s">
        <v>87</v>
      </c>
      <c r="R107" s="8" t="s">
        <v>470</v>
      </c>
      <c r="S107" s="14">
        <v>1805</v>
      </c>
      <c r="T107" s="21">
        <f t="shared" si="1"/>
        <v>3610</v>
      </c>
      <c r="U107" s="44" t="s">
        <v>525</v>
      </c>
      <c r="V107" s="86">
        <v>2</v>
      </c>
    </row>
    <row r="108" spans="1:22" ht="21.75" customHeight="1">
      <c r="A108" s="36"/>
      <c r="B108" s="43">
        <v>98</v>
      </c>
      <c r="C108" s="2" t="s">
        <v>28</v>
      </c>
      <c r="D108" s="3" t="s">
        <v>29</v>
      </c>
      <c r="E108" s="1" t="s">
        <v>83</v>
      </c>
      <c r="F108" s="1" t="s">
        <v>31</v>
      </c>
      <c r="G108" s="1" t="s">
        <v>32</v>
      </c>
      <c r="H108" s="1" t="s">
        <v>471</v>
      </c>
      <c r="I108" s="1" t="s">
        <v>472</v>
      </c>
      <c r="J108" s="7" t="s">
        <v>52</v>
      </c>
      <c r="K108" s="1" t="s">
        <v>35</v>
      </c>
      <c r="L108" s="1" t="s">
        <v>473</v>
      </c>
      <c r="M108" s="1" t="s">
        <v>474</v>
      </c>
      <c r="N108" s="1" t="s">
        <v>41</v>
      </c>
      <c r="O108" s="33" t="s">
        <v>526</v>
      </c>
      <c r="P108" s="1" t="s">
        <v>37</v>
      </c>
      <c r="Q108" s="1" t="s">
        <v>174</v>
      </c>
      <c r="R108" s="8" t="s">
        <v>475</v>
      </c>
      <c r="S108" s="14">
        <v>1217</v>
      </c>
      <c r="T108" s="21">
        <f t="shared" si="1"/>
        <v>2434</v>
      </c>
      <c r="U108" s="44" t="s">
        <v>525</v>
      </c>
      <c r="V108" s="86">
        <v>5</v>
      </c>
    </row>
    <row r="109" spans="1:22" ht="21.75" customHeight="1">
      <c r="A109" s="36"/>
      <c r="B109" s="43">
        <v>99</v>
      </c>
      <c r="C109" s="2" t="s">
        <v>28</v>
      </c>
      <c r="D109" s="3" t="s">
        <v>29</v>
      </c>
      <c r="E109" s="1" t="s">
        <v>83</v>
      </c>
      <c r="F109" s="1" t="s">
        <v>31</v>
      </c>
      <c r="G109" s="1" t="s">
        <v>32</v>
      </c>
      <c r="H109" s="1" t="s">
        <v>476</v>
      </c>
      <c r="I109" s="1" t="s">
        <v>477</v>
      </c>
      <c r="J109" s="7" t="s">
        <v>57</v>
      </c>
      <c r="K109" s="1" t="s">
        <v>35</v>
      </c>
      <c r="L109" s="1" t="s">
        <v>478</v>
      </c>
      <c r="M109" s="1" t="s">
        <v>41</v>
      </c>
      <c r="N109" s="1" t="s">
        <v>41</v>
      </c>
      <c r="O109" s="33" t="s">
        <v>526</v>
      </c>
      <c r="P109" s="1" t="s">
        <v>37</v>
      </c>
      <c r="Q109" s="1" t="s">
        <v>87</v>
      </c>
      <c r="R109" s="8" t="s">
        <v>479</v>
      </c>
      <c r="S109" s="14">
        <v>833</v>
      </c>
      <c r="T109" s="21">
        <f t="shared" si="1"/>
        <v>1666</v>
      </c>
      <c r="U109" s="44" t="s">
        <v>525</v>
      </c>
      <c r="V109" s="86">
        <v>2</v>
      </c>
    </row>
    <row r="110" spans="1:22" ht="21.75" customHeight="1">
      <c r="A110" s="36"/>
      <c r="B110" s="43">
        <v>100</v>
      </c>
      <c r="C110" s="2" t="s">
        <v>28</v>
      </c>
      <c r="D110" s="3" t="s">
        <v>29</v>
      </c>
      <c r="E110" s="1" t="s">
        <v>83</v>
      </c>
      <c r="F110" s="1" t="s">
        <v>31</v>
      </c>
      <c r="G110" s="1" t="s">
        <v>32</v>
      </c>
      <c r="H110" s="1" t="s">
        <v>480</v>
      </c>
      <c r="I110" s="1" t="s">
        <v>481</v>
      </c>
      <c r="J110" s="7" t="s">
        <v>52</v>
      </c>
      <c r="K110" s="1" t="s">
        <v>35</v>
      </c>
      <c r="L110" s="1" t="s">
        <v>482</v>
      </c>
      <c r="M110" s="1" t="s">
        <v>36</v>
      </c>
      <c r="N110" s="1" t="s">
        <v>36</v>
      </c>
      <c r="O110" s="33" t="s">
        <v>526</v>
      </c>
      <c r="P110" s="1" t="s">
        <v>37</v>
      </c>
      <c r="Q110" s="1" t="s">
        <v>483</v>
      </c>
      <c r="R110" s="8" t="s">
        <v>484</v>
      </c>
      <c r="S110" s="14">
        <v>2786</v>
      </c>
      <c r="T110" s="21">
        <f t="shared" si="1"/>
        <v>5572</v>
      </c>
      <c r="U110" s="44" t="s">
        <v>525</v>
      </c>
      <c r="V110" s="86">
        <v>3</v>
      </c>
    </row>
    <row r="111" spans="1:22" ht="21.75" customHeight="1">
      <c r="A111" s="36"/>
      <c r="B111" s="43">
        <v>101</v>
      </c>
      <c r="C111" s="2" t="s">
        <v>28</v>
      </c>
      <c r="D111" s="3" t="s">
        <v>29</v>
      </c>
      <c r="E111" s="1" t="s">
        <v>83</v>
      </c>
      <c r="F111" s="1" t="s">
        <v>31</v>
      </c>
      <c r="G111" s="1" t="s">
        <v>32</v>
      </c>
      <c r="H111" s="1" t="s">
        <v>485</v>
      </c>
      <c r="I111" s="1" t="s">
        <v>486</v>
      </c>
      <c r="J111" s="7" t="s">
        <v>52</v>
      </c>
      <c r="K111" s="1" t="s">
        <v>35</v>
      </c>
      <c r="L111" s="1" t="s">
        <v>482</v>
      </c>
      <c r="M111" s="1" t="s">
        <v>36</v>
      </c>
      <c r="N111" s="1" t="s">
        <v>36</v>
      </c>
      <c r="O111" s="33" t="s">
        <v>526</v>
      </c>
      <c r="P111" s="1" t="s">
        <v>37</v>
      </c>
      <c r="Q111" s="1" t="s">
        <v>487</v>
      </c>
      <c r="R111" s="8" t="s">
        <v>488</v>
      </c>
      <c r="S111" s="14">
        <v>1827</v>
      </c>
      <c r="T111" s="21">
        <f t="shared" si="1"/>
        <v>3654</v>
      </c>
      <c r="U111" s="44" t="s">
        <v>525</v>
      </c>
      <c r="V111" s="86">
        <v>12</v>
      </c>
    </row>
    <row r="112" spans="1:22" ht="21.75" customHeight="1">
      <c r="A112" s="36"/>
      <c r="B112" s="43">
        <v>102</v>
      </c>
      <c r="C112" s="2" t="s">
        <v>28</v>
      </c>
      <c r="D112" s="3" t="s">
        <v>29</v>
      </c>
      <c r="E112" s="1" t="s">
        <v>83</v>
      </c>
      <c r="F112" s="1" t="s">
        <v>31</v>
      </c>
      <c r="G112" s="1" t="s">
        <v>32</v>
      </c>
      <c r="H112" s="1" t="s">
        <v>489</v>
      </c>
      <c r="I112" s="1" t="s">
        <v>490</v>
      </c>
      <c r="J112" s="7" t="s">
        <v>52</v>
      </c>
      <c r="K112" s="1" t="s">
        <v>35</v>
      </c>
      <c r="L112" s="1" t="s">
        <v>482</v>
      </c>
      <c r="M112" s="1" t="s">
        <v>36</v>
      </c>
      <c r="N112" s="1" t="s">
        <v>36</v>
      </c>
      <c r="O112" s="33" t="s">
        <v>526</v>
      </c>
      <c r="P112" s="1" t="s">
        <v>37</v>
      </c>
      <c r="Q112" s="1" t="s">
        <v>491</v>
      </c>
      <c r="R112" s="8" t="s">
        <v>492</v>
      </c>
      <c r="S112" s="14">
        <v>4296</v>
      </c>
      <c r="T112" s="21">
        <f t="shared" si="1"/>
        <v>8592</v>
      </c>
      <c r="U112" s="44" t="s">
        <v>525</v>
      </c>
      <c r="V112" s="86">
        <v>3</v>
      </c>
    </row>
    <row r="113" spans="1:22" ht="24" customHeight="1">
      <c r="A113" s="36"/>
      <c r="B113" s="43">
        <v>103</v>
      </c>
      <c r="C113" s="2" t="s">
        <v>28</v>
      </c>
      <c r="D113" s="3" t="s">
        <v>29</v>
      </c>
      <c r="E113" s="1" t="s">
        <v>83</v>
      </c>
      <c r="F113" s="1" t="s">
        <v>31</v>
      </c>
      <c r="G113" s="1" t="s">
        <v>493</v>
      </c>
      <c r="H113" s="4" t="s">
        <v>494</v>
      </c>
      <c r="I113" s="4">
        <v>32336776</v>
      </c>
      <c r="J113" s="5" t="s">
        <v>48</v>
      </c>
      <c r="K113" s="1" t="s">
        <v>35</v>
      </c>
      <c r="L113" s="4" t="s">
        <v>495</v>
      </c>
      <c r="M113" s="4" t="s">
        <v>273</v>
      </c>
      <c r="N113" s="4" t="s">
        <v>36</v>
      </c>
      <c r="O113" s="33" t="s">
        <v>526</v>
      </c>
      <c r="P113" s="4" t="s">
        <v>37</v>
      </c>
      <c r="Q113" s="4" t="s">
        <v>87</v>
      </c>
      <c r="R113" s="12">
        <v>92011</v>
      </c>
      <c r="S113" s="13">
        <v>1481</v>
      </c>
      <c r="T113" s="21">
        <f t="shared" si="1"/>
        <v>2962</v>
      </c>
      <c r="U113" s="44" t="s">
        <v>525</v>
      </c>
      <c r="V113" s="85">
        <v>3</v>
      </c>
    </row>
    <row r="114" spans="1:22" ht="24" customHeight="1">
      <c r="A114" s="36"/>
      <c r="B114" s="43">
        <v>104</v>
      </c>
      <c r="C114" s="2" t="s">
        <v>28</v>
      </c>
      <c r="D114" s="3" t="s">
        <v>29</v>
      </c>
      <c r="E114" s="1" t="s">
        <v>83</v>
      </c>
      <c r="F114" s="1" t="s">
        <v>31</v>
      </c>
      <c r="G114" s="1" t="s">
        <v>496</v>
      </c>
      <c r="H114" s="4" t="s">
        <v>497</v>
      </c>
      <c r="I114" s="4">
        <v>32332207</v>
      </c>
      <c r="J114" s="5" t="s">
        <v>52</v>
      </c>
      <c r="K114" s="1" t="s">
        <v>35</v>
      </c>
      <c r="L114" s="4" t="s">
        <v>125</v>
      </c>
      <c r="M114" s="4" t="s">
        <v>498</v>
      </c>
      <c r="N114" s="4" t="s">
        <v>36</v>
      </c>
      <c r="O114" s="33" t="s">
        <v>526</v>
      </c>
      <c r="P114" s="4" t="s">
        <v>37</v>
      </c>
      <c r="Q114" s="4" t="s">
        <v>87</v>
      </c>
      <c r="R114" s="12">
        <v>92012</v>
      </c>
      <c r="S114" s="13">
        <v>618</v>
      </c>
      <c r="T114" s="21">
        <f t="shared" si="1"/>
        <v>1236</v>
      </c>
      <c r="U114" s="44" t="s">
        <v>525</v>
      </c>
      <c r="V114" s="85">
        <v>3</v>
      </c>
    </row>
    <row r="115" spans="1:22" ht="24" customHeight="1">
      <c r="A115" s="36"/>
      <c r="B115" s="43">
        <v>105</v>
      </c>
      <c r="C115" s="2" t="s">
        <v>28</v>
      </c>
      <c r="D115" s="3" t="s">
        <v>29</v>
      </c>
      <c r="E115" s="1" t="s">
        <v>83</v>
      </c>
      <c r="F115" s="1" t="s">
        <v>31</v>
      </c>
      <c r="G115" s="1" t="s">
        <v>499</v>
      </c>
      <c r="H115" s="4" t="s">
        <v>500</v>
      </c>
      <c r="I115" s="4">
        <v>2633119</v>
      </c>
      <c r="J115" s="5" t="s">
        <v>57</v>
      </c>
      <c r="K115" s="4" t="s">
        <v>35</v>
      </c>
      <c r="L115" s="4" t="s">
        <v>85</v>
      </c>
      <c r="M115" s="4" t="s">
        <v>501</v>
      </c>
      <c r="N115" s="4" t="s">
        <v>36</v>
      </c>
      <c r="O115" s="33" t="s">
        <v>526</v>
      </c>
      <c r="P115" s="4" t="s">
        <v>37</v>
      </c>
      <c r="Q115" s="4" t="s">
        <v>502</v>
      </c>
      <c r="R115" s="6">
        <v>92022</v>
      </c>
      <c r="S115" s="13">
        <v>28370</v>
      </c>
      <c r="T115" s="21">
        <f t="shared" si="1"/>
        <v>56740</v>
      </c>
      <c r="U115" s="44" t="s">
        <v>525</v>
      </c>
      <c r="V115" s="85">
        <v>21</v>
      </c>
    </row>
    <row r="116" spans="1:22" ht="24" customHeight="1">
      <c r="A116" s="36"/>
      <c r="B116" s="43">
        <v>106</v>
      </c>
      <c r="C116" s="2" t="s">
        <v>28</v>
      </c>
      <c r="D116" s="3" t="s">
        <v>29</v>
      </c>
      <c r="E116" s="1" t="s">
        <v>83</v>
      </c>
      <c r="F116" s="1" t="s">
        <v>31</v>
      </c>
      <c r="G116" s="1" t="s">
        <v>503</v>
      </c>
      <c r="H116" s="4" t="s">
        <v>504</v>
      </c>
      <c r="I116" s="4">
        <v>2631514</v>
      </c>
      <c r="J116" s="5" t="s">
        <v>142</v>
      </c>
      <c r="K116" s="1" t="s">
        <v>35</v>
      </c>
      <c r="L116" s="4" t="s">
        <v>143</v>
      </c>
      <c r="M116" s="4" t="s">
        <v>36</v>
      </c>
      <c r="N116" s="4" t="s">
        <v>36</v>
      </c>
      <c r="O116" s="33" t="s">
        <v>526</v>
      </c>
      <c r="P116" s="4" t="s">
        <v>37</v>
      </c>
      <c r="Q116" s="4" t="s">
        <v>505</v>
      </c>
      <c r="R116" s="6">
        <v>92030</v>
      </c>
      <c r="S116" s="13">
        <v>50</v>
      </c>
      <c r="T116" s="21">
        <f t="shared" si="1"/>
        <v>100</v>
      </c>
      <c r="U116" s="44" t="s">
        <v>525</v>
      </c>
      <c r="V116" s="85">
        <v>17</v>
      </c>
    </row>
    <row r="117" spans="1:22" ht="21.75" customHeight="1">
      <c r="A117" s="36"/>
      <c r="B117" s="43">
        <v>107</v>
      </c>
      <c r="C117" s="2" t="s">
        <v>28</v>
      </c>
      <c r="D117" s="3" t="s">
        <v>29</v>
      </c>
      <c r="E117" s="1" t="s">
        <v>83</v>
      </c>
      <c r="F117" s="1" t="s">
        <v>31</v>
      </c>
      <c r="G117" s="1" t="s">
        <v>506</v>
      </c>
      <c r="H117" s="4" t="s">
        <v>507</v>
      </c>
      <c r="I117" s="4">
        <v>91180166</v>
      </c>
      <c r="J117" s="5" t="s">
        <v>57</v>
      </c>
      <c r="K117" s="4" t="s">
        <v>35</v>
      </c>
      <c r="L117" s="4" t="s">
        <v>85</v>
      </c>
      <c r="M117" s="4" t="s">
        <v>36</v>
      </c>
      <c r="N117" s="4" t="s">
        <v>36</v>
      </c>
      <c r="O117" s="33" t="s">
        <v>526</v>
      </c>
      <c r="P117" s="4" t="s">
        <v>37</v>
      </c>
      <c r="Q117" s="4" t="s">
        <v>126</v>
      </c>
      <c r="R117" s="6"/>
      <c r="S117" s="14">
        <v>1967</v>
      </c>
      <c r="T117" s="21">
        <f t="shared" si="1"/>
        <v>3934</v>
      </c>
      <c r="U117" s="44" t="s">
        <v>525</v>
      </c>
      <c r="V117" s="85">
        <v>14</v>
      </c>
    </row>
    <row r="118" spans="1:22" ht="21.75" customHeight="1">
      <c r="A118" s="36"/>
      <c r="B118" s="43">
        <v>108</v>
      </c>
      <c r="C118" s="2" t="s">
        <v>28</v>
      </c>
      <c r="D118" s="3" t="s">
        <v>29</v>
      </c>
      <c r="E118" s="1" t="s">
        <v>83</v>
      </c>
      <c r="F118" s="1" t="s">
        <v>31</v>
      </c>
      <c r="G118" s="1" t="s">
        <v>508</v>
      </c>
      <c r="H118" s="4" t="s">
        <v>509</v>
      </c>
      <c r="I118" s="4">
        <v>27993927</v>
      </c>
      <c r="J118" s="5" t="s">
        <v>52</v>
      </c>
      <c r="K118" s="4" t="s">
        <v>35</v>
      </c>
      <c r="L118" s="4" t="s">
        <v>510</v>
      </c>
      <c r="M118" s="4" t="s">
        <v>36</v>
      </c>
      <c r="N118" s="4" t="s">
        <v>36</v>
      </c>
      <c r="O118" s="33" t="s">
        <v>526</v>
      </c>
      <c r="P118" s="4" t="s">
        <v>37</v>
      </c>
      <c r="Q118" s="4" t="s">
        <v>87</v>
      </c>
      <c r="R118" s="6"/>
      <c r="S118" s="13">
        <v>1500</v>
      </c>
      <c r="T118" s="21">
        <f t="shared" si="1"/>
        <v>3000</v>
      </c>
      <c r="U118" s="44" t="s">
        <v>525</v>
      </c>
      <c r="V118" s="85">
        <v>2</v>
      </c>
    </row>
    <row r="119" spans="1:21" ht="25.5" customHeight="1">
      <c r="A119" s="36"/>
      <c r="B119" s="48"/>
      <c r="C119" s="83"/>
      <c r="D119" s="83"/>
      <c r="E119" s="83"/>
      <c r="F119" s="83"/>
      <c r="G119" s="48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 t="s">
        <v>522</v>
      </c>
      <c r="S119" s="49">
        <f>SUM(S11:S118)</f>
        <v>1149535</v>
      </c>
      <c r="T119" s="49">
        <f>SUM(T11:T118)</f>
        <v>2299070</v>
      </c>
      <c r="U119" s="36"/>
    </row>
    <row r="120" spans="1:21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 t="s">
        <v>37</v>
      </c>
      <c r="S120" s="52">
        <f>S119-S34-S36</f>
        <v>584916</v>
      </c>
      <c r="T120" s="53">
        <f>T119-T34-T36</f>
        <v>1169832</v>
      </c>
      <c r="U120" s="50"/>
    </row>
    <row r="121" spans="1:21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4" t="s">
        <v>511</v>
      </c>
      <c r="S121" s="55">
        <f>S34</f>
        <v>115719</v>
      </c>
      <c r="T121" s="56">
        <f>T34</f>
        <v>231438</v>
      </c>
      <c r="U121" s="50"/>
    </row>
    <row r="122" spans="1:21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7" t="str">
        <f>P36</f>
        <v>B21</v>
      </c>
      <c r="S122" s="58">
        <f>S36</f>
        <v>448900</v>
      </c>
      <c r="T122" s="58">
        <f>T36</f>
        <v>897800</v>
      </c>
      <c r="U122" s="50"/>
    </row>
  </sheetData>
  <sheetProtection selectLockedCells="1" selectUnlockedCells="1"/>
  <mergeCells count="18">
    <mergeCell ref="C119:F119"/>
    <mergeCell ref="C8:E8"/>
    <mergeCell ref="C9:E9"/>
    <mergeCell ref="A5:B5"/>
    <mergeCell ref="A6:B6"/>
    <mergeCell ref="A7:B7"/>
    <mergeCell ref="A8:B8"/>
    <mergeCell ref="A9:B9"/>
    <mergeCell ref="C7:E7"/>
    <mergeCell ref="B1:M1"/>
    <mergeCell ref="C2:E2"/>
    <mergeCell ref="C3:E3"/>
    <mergeCell ref="C4:E4"/>
    <mergeCell ref="C5:E5"/>
    <mergeCell ref="C6:E6"/>
    <mergeCell ref="A2:B2"/>
    <mergeCell ref="A3:B3"/>
    <mergeCell ref="A4:B4"/>
  </mergeCells>
  <printOptions/>
  <pageMargins left="0.25" right="0.25" top="0.75" bottom="0.75" header="0.3" footer="0.3"/>
  <pageSetup horizontalDpi="300" verticalDpi="300" orientation="landscape" pageOrder="overThenDown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V10"/>
  <sheetViews>
    <sheetView tabSelected="1" zoomScalePageLayoutView="0" workbookViewId="0" topLeftCell="C1">
      <selection activeCell="U17" sqref="U17"/>
    </sheetView>
  </sheetViews>
  <sheetFormatPr defaultColWidth="9.140625" defaultRowHeight="12.75"/>
  <cols>
    <col min="1" max="1" width="5.28125" style="50" customWidth="1"/>
    <col min="2" max="2" width="9.140625" style="50" customWidth="1"/>
    <col min="3" max="3" width="20.57421875" style="50" customWidth="1"/>
    <col min="4" max="4" width="16.7109375" style="50" customWidth="1"/>
    <col min="5" max="5" width="10.57421875" style="50" customWidth="1"/>
    <col min="6" max="6" width="9.140625" style="50" customWidth="1"/>
    <col min="7" max="7" width="26.421875" style="50" customWidth="1"/>
    <col min="8" max="9" width="9.140625" style="50" customWidth="1"/>
    <col min="10" max="10" width="11.140625" style="50" customWidth="1"/>
    <col min="11" max="11" width="11.7109375" style="50" customWidth="1"/>
    <col min="12" max="12" width="15.140625" style="50" customWidth="1"/>
    <col min="13" max="14" width="9.140625" style="50" customWidth="1"/>
    <col min="15" max="15" width="16.8515625" style="50" customWidth="1"/>
    <col min="16" max="18" width="9.140625" style="50" customWidth="1"/>
    <col min="19" max="19" width="11.00390625" style="50" customWidth="1"/>
    <col min="20" max="20" width="9.140625" style="50" customWidth="1"/>
    <col min="21" max="21" width="21.57421875" style="50" customWidth="1"/>
    <col min="22" max="22" width="12.8515625" style="50" customWidth="1"/>
    <col min="23" max="16384" width="9.140625" style="50" customWidth="1"/>
  </cols>
  <sheetData>
    <row r="5" spans="1:22" ht="63">
      <c r="A5" s="38" t="s">
        <v>10</v>
      </c>
      <c r="B5" s="39" t="s">
        <v>11</v>
      </c>
      <c r="C5" s="40" t="s">
        <v>12</v>
      </c>
      <c r="D5" s="40" t="s">
        <v>13</v>
      </c>
      <c r="E5" s="40" t="s">
        <v>14</v>
      </c>
      <c r="F5" s="40" t="s">
        <v>15</v>
      </c>
      <c r="G5" s="40" t="s">
        <v>16</v>
      </c>
      <c r="H5" s="40" t="s">
        <v>17</v>
      </c>
      <c r="I5" s="40" t="s">
        <v>18</v>
      </c>
      <c r="J5" s="40" t="s">
        <v>19</v>
      </c>
      <c r="K5" s="40" t="s">
        <v>20</v>
      </c>
      <c r="L5" s="40" t="s">
        <v>21</v>
      </c>
      <c r="M5" s="40" t="s">
        <v>22</v>
      </c>
      <c r="N5" s="40" t="s">
        <v>23</v>
      </c>
      <c r="O5" s="70" t="s">
        <v>523</v>
      </c>
      <c r="P5" s="40" t="s">
        <v>24</v>
      </c>
      <c r="Q5" s="40" t="s">
        <v>25</v>
      </c>
      <c r="R5" s="40" t="s">
        <v>26</v>
      </c>
      <c r="S5" s="40" t="s">
        <v>27</v>
      </c>
      <c r="T5" s="38" t="s">
        <v>512</v>
      </c>
      <c r="U5" s="42" t="s">
        <v>524</v>
      </c>
      <c r="V5" s="89" t="s">
        <v>529</v>
      </c>
    </row>
    <row r="6" spans="1:22" ht="68.25" customHeight="1">
      <c r="A6" s="25">
        <v>1</v>
      </c>
      <c r="B6" s="26" t="s">
        <v>28</v>
      </c>
      <c r="C6" s="27" t="s">
        <v>75</v>
      </c>
      <c r="D6" s="27" t="s">
        <v>76</v>
      </c>
      <c r="E6" s="27">
        <v>7921965090</v>
      </c>
      <c r="F6" s="27">
        <v>651436101</v>
      </c>
      <c r="G6" s="27" t="s">
        <v>77</v>
      </c>
      <c r="H6" s="27" t="s">
        <v>78</v>
      </c>
      <c r="I6" s="27">
        <v>10121901</v>
      </c>
      <c r="J6" s="28" t="s">
        <v>52</v>
      </c>
      <c r="K6" s="27" t="s">
        <v>35</v>
      </c>
      <c r="L6" s="27" t="s">
        <v>79</v>
      </c>
      <c r="M6" s="27">
        <v>20</v>
      </c>
      <c r="N6" s="27" t="s">
        <v>41</v>
      </c>
      <c r="O6" s="71" t="s">
        <v>528</v>
      </c>
      <c r="P6" s="24" t="s">
        <v>37</v>
      </c>
      <c r="Q6" s="27" t="s">
        <v>80</v>
      </c>
      <c r="R6" s="29">
        <v>91080</v>
      </c>
      <c r="S6" s="30">
        <v>6931</v>
      </c>
      <c r="T6" s="31">
        <v>13862</v>
      </c>
      <c r="U6" s="44" t="s">
        <v>525</v>
      </c>
      <c r="V6" s="73">
        <v>11</v>
      </c>
    </row>
    <row r="7" spans="1:22" ht="79.5" customHeight="1">
      <c r="A7" s="25">
        <v>2</v>
      </c>
      <c r="B7" s="26" t="s">
        <v>28</v>
      </c>
      <c r="C7" s="27" t="s">
        <v>75</v>
      </c>
      <c r="D7" s="27" t="s">
        <v>76</v>
      </c>
      <c r="E7" s="27">
        <v>7921965090</v>
      </c>
      <c r="F7" s="27">
        <v>651436101</v>
      </c>
      <c r="G7" s="27" t="s">
        <v>77</v>
      </c>
      <c r="H7" s="27" t="s">
        <v>81</v>
      </c>
      <c r="I7" s="27">
        <v>14710657</v>
      </c>
      <c r="J7" s="28" t="s">
        <v>69</v>
      </c>
      <c r="K7" s="27" t="s">
        <v>35</v>
      </c>
      <c r="L7" s="27" t="s">
        <v>36</v>
      </c>
      <c r="M7" s="27" t="s">
        <v>41</v>
      </c>
      <c r="N7" s="27" t="s">
        <v>41</v>
      </c>
      <c r="O7" s="72" t="s">
        <v>528</v>
      </c>
      <c r="P7" s="24" t="s">
        <v>37</v>
      </c>
      <c r="Q7" s="27" t="s">
        <v>82</v>
      </c>
      <c r="R7" s="29">
        <v>91081</v>
      </c>
      <c r="S7" s="30">
        <v>2025</v>
      </c>
      <c r="T7" s="31">
        <v>4050</v>
      </c>
      <c r="U7" s="44" t="s">
        <v>525</v>
      </c>
      <c r="V7" s="73">
        <v>9</v>
      </c>
    </row>
    <row r="10" spans="16:19" ht="11.25">
      <c r="P10" s="51" t="s">
        <v>37</v>
      </c>
      <c r="Q10" s="51">
        <v>8956</v>
      </c>
      <c r="R10" s="66"/>
      <c r="S10" s="51">
        <v>17912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Gębalik</dc:creator>
  <cp:keywords/>
  <dc:description/>
  <cp:lastModifiedBy>Justyna Gębalik</cp:lastModifiedBy>
  <cp:lastPrinted>2017-06-20T07:22:30Z</cp:lastPrinted>
  <dcterms:created xsi:type="dcterms:W3CDTF">2017-06-16T13:24:53Z</dcterms:created>
  <dcterms:modified xsi:type="dcterms:W3CDTF">2017-07-05T09:25:49Z</dcterms:modified>
  <cp:category/>
  <cp:version/>
  <cp:contentType/>
  <cp:contentStatus/>
</cp:coreProperties>
</file>