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firstSheet="1" activeTab="1"/>
  </bookViews>
  <sheets>
    <sheet name="{965AD0B32C57411CC1788A05F9BCE}" sheetId="1" state="hidden" r:id="rId1"/>
    <sheet name="KAPLICA CMENT. P-K - BUDOWL." sheetId="2" r:id="rId2"/>
    <sheet name="KAPLICA CMENT. P-K - ELEKTRYKA" sheetId="3" r:id="rId3"/>
  </sheets>
  <definedNames/>
  <calcPr fullCalcOnLoad="1"/>
</workbook>
</file>

<file path=xl/sharedStrings.xml><?xml version="1.0" encoding="utf-8"?>
<sst xmlns="http://schemas.openxmlformats.org/spreadsheetml/2006/main" count="789" uniqueCount="491">
  <si>
    <t>POZYCJE KOSZTORYSU</t>
  </si>
  <si>
    <t>Lp.</t>
  </si>
  <si>
    <t>Podstawa</t>
  </si>
  <si>
    <t>Opis</t>
  </si>
  <si>
    <t>jedn.obm.</t>
  </si>
  <si>
    <t>Obmiar</t>
  </si>
  <si>
    <t>KNR 4-01 0212-03</t>
  </si>
  <si>
    <t>Rozbiórka elementów konstrukcji betonowych zbrojonych</t>
  </si>
  <si>
    <t>m3</t>
  </si>
  <si>
    <t>KNR 4-01 0349-02</t>
  </si>
  <si>
    <t>Rozebranie ścian,filarów i kolumn z cegieł na zaprawie cementowo-wapiennej</t>
  </si>
  <si>
    <t>Rozbiórka elementów konstrukcji betonowych zbrojonych (w ławie i ścianie fundamentowej dla rdzeni wylewanych)</t>
  </si>
  <si>
    <t>Rozebranie posadzek z płytek ceramicznych (płytki lastrikowe)</t>
  </si>
  <si>
    <t>m2</t>
  </si>
  <si>
    <t>Skucie nierówności betonu przy głębokości skucia do 1 cm na ścianach lub podłogach</t>
  </si>
  <si>
    <t>KNR 4-01 0108-11</t>
  </si>
  <si>
    <t>Wywiezienie gruzu spryzmowanego samochodami samowyładowczymi na odl.do 1 km</t>
  </si>
  <si>
    <t>KNR 4-01 0108-12</t>
  </si>
  <si>
    <t>Rozebranie nawierzchni z kostki betonowej 14x12 cm lub żużlowej 14x14 cm na podsypce piaskowej z wyp.spoin piaskiem (rozebranie nawierzchni z kostki betonowej gr.6 cm - kostka do ponownego ułożenia)</t>
  </si>
  <si>
    <t>KNR 4-01 0535-06</t>
  </si>
  <si>
    <t>Rozebranie rur spustowych z blachy nie nadającej się do użytku</t>
  </si>
  <si>
    <t>m</t>
  </si>
  <si>
    <t>KNR 4-01 0535-04</t>
  </si>
  <si>
    <t>Rozebranie rynien z blachy nie nadającej się do użytku</t>
  </si>
  <si>
    <t>KNR 4-01 0535-02</t>
  </si>
  <si>
    <t>Rozebranie pokrycia dachowego z blachy nie nadającej się do użytku</t>
  </si>
  <si>
    <t>Rozebranie pokrycia i konstrukcji wieży z krzyżem ponad połacią dach</t>
  </si>
  <si>
    <t>szt</t>
  </si>
  <si>
    <t>KNR 4-01 0430-02</t>
  </si>
  <si>
    <t>Rozebranie elementów więźb dachowych - deskowanie dachu z desek na styk</t>
  </si>
  <si>
    <t>Rozebranie ocieplenia w dachu grub. do 10 cm</t>
  </si>
  <si>
    <t>Rozebranie elementów więźb dachowych - deskowanie dachu z desek na styk (rozebranie boazerii na suficie)</t>
  </si>
  <si>
    <t>KNR 4-01 0430-07</t>
  </si>
  <si>
    <t>Rozebranie elementów więźb dachowych - więźby dachowe ze stolcami</t>
  </si>
  <si>
    <t>Wykonanie daszków zabezpieczających (wykonanie zadaszenia tymczasowego wraz z rozbiórką nad grobowcami przy kaplicy)</t>
  </si>
  <si>
    <t>KNR 2-01 0122-02</t>
  </si>
  <si>
    <t>Pomiary przy wykopach fundamentowych w terenie pagórkowatym</t>
  </si>
  <si>
    <t>KNR 2-01 0206-02</t>
  </si>
  <si>
    <t>Roboty ziemne wykon.koparkami podsiębiernymi o poj.łyżki 0.40 m3 w gr.kat.III z transp.urobku samochod.samowyładowczymi na odległość do 1 km</t>
  </si>
  <si>
    <t>KNR 2-01 0310-03</t>
  </si>
  <si>
    <t>Ręczne wykopy ciągłe lub jamiste ze skarpami o szer.dna do 1.5 m i głębok.do 1.5m ze złożeniem urobku na odkład (kat.gr.IV)- pod chudy beton</t>
  </si>
  <si>
    <t>KNR 4-01 0104-03</t>
  </si>
  <si>
    <t>Wykopy o ścianach pionowych przy odkrywaniu odcinkami istniejących fundamentów o głębok.do 1.5 m w gr.kat. IV (podkop pod istniejące ławy fundamentowe dla posadowienia stóp fundamentowych)</t>
  </si>
  <si>
    <t>KNR 4-01 0107-04</t>
  </si>
  <si>
    <t>Odeskowanie wykopów szerokoprzestrzennych o szer.do 2.5 m na głębokość do 3 m</t>
  </si>
  <si>
    <t>KNR 2-01 0501-01</t>
  </si>
  <si>
    <t>Ręczne zasypywanie wykopów ze skarpami w gruncie kat.I-III z przerzutem na odl.do 3 m</t>
  </si>
  <si>
    <t>KNR 2-01 0212-05</t>
  </si>
  <si>
    <t>Roboty ziemne wyk.koparkami podsiębiernymi 0.40 m3 w ziemi kat.I-III uprzednio zmagazynowanej w hałdach z transportem urobku samochodami samowyładowczymi na odl.do 1 km (dowóz ziemi do zasypania fundamentów)</t>
  </si>
  <si>
    <t>KNR 2-01 0211-05</t>
  </si>
  <si>
    <t>Roboty ziemne wyk.koparkami przedsiębiernymi 0.40 m3 w ziemi kat.I-III uprzednio zmagazynowanej w hałdach z transportem urobku samochodami samowyładowczymi na odl.do 1 km (wywóz pozostałej ziemi z zasypu</t>
  </si>
  <si>
    <t>KNR 2-01 0214-02</t>
  </si>
  <si>
    <t>KNR 2-02 1101-01</t>
  </si>
  <si>
    <t>Podkłady betonowe na podł.gruntowym (chudy beton C12/15)</t>
  </si>
  <si>
    <t>KNR 2-02 0204-02</t>
  </si>
  <si>
    <t>Stopy fundamentowe prostokątne żelbetowe, o obj.do 1.5m3 (beton C20/25)</t>
  </si>
  <si>
    <t>KNR 2-02 0202-01</t>
  </si>
  <si>
    <t>Ławy fundamentowe prostokątne żelbetowe, szer.do 0.6m - beton C20/25)</t>
  </si>
  <si>
    <t>KNR 2-02 0202-02</t>
  </si>
  <si>
    <t>Ławy fundamentowe prostokątne żelbetowe, szer.do 0.8m - beton C20/25</t>
  </si>
  <si>
    <t>KNR 2-02 0202-03</t>
  </si>
  <si>
    <t>Ławy fundamentowe prostokątne żelbetowe, szer.do 1.3m - beton C20/25</t>
  </si>
  <si>
    <t>Izolacje przeciwwilgociowe dwiema warstwami papy na lepiku na gorąco ław fundament.betonowych  (dwa razy papa termozgrzewalna)</t>
  </si>
  <si>
    <t>KNR 2-02 0207-01</t>
  </si>
  <si>
    <t>Ściany żelbetowe proste gr.8 cm wys.do 3m - beton C20/25</t>
  </si>
  <si>
    <t>KNR 2-02 0207-07</t>
  </si>
  <si>
    <t>KNR 2-02 0208-03</t>
  </si>
  <si>
    <t>Słupy żelbetowe, prostokątne o wys.do 4m stos.desk.obw.do przekr.do 12 - rdzenie żelbetowe z betonu C20/25</t>
  </si>
  <si>
    <t>Ściany żelbetowe proste gr.8 cm wys.do 3m -zejście do krypty, beton C20/25</t>
  </si>
  <si>
    <t>KNR 2-02 0290-01</t>
  </si>
  <si>
    <t>Przygotowanie i montaż zbrojenia elem.budynków i budowli - pręty gładkie (ilość wg zestawienia stali Z/06)</t>
  </si>
  <si>
    <t>t</t>
  </si>
  <si>
    <t>KNR 2-02 0290-02</t>
  </si>
  <si>
    <t>Przygotowanie i montaż zbrojenia elem.budynków i budowli - pręty żebrowane (ilość wg zestawienia stali Z/06)</t>
  </si>
  <si>
    <t>KNR 2-02 1219-04</t>
  </si>
  <si>
    <t>Klamry włazowe typowe ze stali gładkiej fi 18</t>
  </si>
  <si>
    <t>szt.</t>
  </si>
  <si>
    <t>Izolacje przeciwwilgoc.powlokowe bitumiczne pionowe - wyk.na zimno z emulsji asfalt.- pierwsza warstwa (izolacja pionwa z dysperbitu)</t>
  </si>
  <si>
    <t>KNR 0-23 2612-01</t>
  </si>
  <si>
    <t>Ocieplenie ścian budynków płytami styropianowymi - system STOPTER lub równoważny - przyklejenie płyt na zakładkę ze styroduru gr 8 cm do ścian fundamentowych</t>
  </si>
  <si>
    <t>KNR 2-02 0607-03</t>
  </si>
  <si>
    <t>Izolacje przeciwwilgoc.i przeciwwodne z folii kubełkowej</t>
  </si>
  <si>
    <t>Ocieplenie ścian budynków płytami styropianowymi - system STOPTER lub równoważny - przyklejenie płyt styropianowych do ścian (dylatacja w poziomie ściągu ze styropianu gr 8 cm)</t>
  </si>
  <si>
    <t>Słupy żelbetowe, prostokątne o wys.do 4m stos.desk.obw.do przekr.do 12 - beton C20/25</t>
  </si>
  <si>
    <t>KNR 2-02 0210-03</t>
  </si>
  <si>
    <t>Belki i podciągi, stos.desk.obw.do przekr.do 12 - beton C20/25</t>
  </si>
  <si>
    <t>KNR 2-02 1101-07</t>
  </si>
  <si>
    <t>Podkłady z ubitych materiałów sypkich na podł.gruntowym - pod płytę schodów z piasku gr. podsypki 30 cm</t>
  </si>
  <si>
    <t>KNR 2-02 0218-02</t>
  </si>
  <si>
    <t>Schody żelbetowe, proste na płycie gr.8 cm beton C20/25</t>
  </si>
  <si>
    <t>KNR 2-02 0218-06</t>
  </si>
  <si>
    <t>Przygotowanie i montaż zbrojenia elem.budynków i budowli - pręty gładkie ilość wg zestawienia stali</t>
  </si>
  <si>
    <t>Przygotowanie i montaż zbrojenia elem.budynków i budowli - pręty żebrowane</t>
  </si>
  <si>
    <t>KNR 2-02 0216-02</t>
  </si>
  <si>
    <t>Żelbetowe płyty stropowe, gr.15cm płaskie - beton C20/25</t>
  </si>
  <si>
    <t>Wieńce monolit.na ścianach zew.o szer.do 30 cm - beton C20/25</t>
  </si>
  <si>
    <t>Przygotowanie i montaż zbrojenia elem.budynków i budowli - pręty gładkie - ilość stali wg zestawienia Z/01</t>
  </si>
  <si>
    <t>Przygotowanie i montaż zbrojenia elem.budynków i budowli - pręty żebrowane (ilość stali wg zestawienia Z/01 w części)</t>
  </si>
  <si>
    <t>Obramowanie z kątownika kanału wewn.bud. - obramowanie z kątownika 60*60*6 wejścia do krypty podziemnej)</t>
  </si>
  <si>
    <t>Przekrycia kanałów wewnątrz budynku płytami z bali drew.o gr.60mm (2*płyta OSB gr. 25 mm)</t>
  </si>
  <si>
    <t>KNR 2-02 0103-02</t>
  </si>
  <si>
    <t>Ściany budynków jednokondygnacyjnych o wysokości do 4.5 m z cegieł pełnych na zaprawie wapiennej lub cementowo-wapiennej grubości 1 1/2 ceg.</t>
  </si>
  <si>
    <t>KNR 2-02 0104-02</t>
  </si>
  <si>
    <t>Ściany budynków jednokondygnacyjnych o wysokości ponad 4.5 m z cegieł pełnych na zaprawie wapiennej lub cementowo-wapiennej grubości 1 1/2 ceg.</t>
  </si>
  <si>
    <t>KNR 2-02 0108-11</t>
  </si>
  <si>
    <t>Ściany budynków jednokondygnacyjnych o wysokości powyżej 4.5 m z pustaków ceramicznych typu SZ/188 grubości 29 cm</t>
  </si>
  <si>
    <t>KNR 4-01 0303-01</t>
  </si>
  <si>
    <t>Uzupełnienie ścianek z cegieł o grub. 1/4 ceg. lub zamurowanie otworów w ścianach na zaprawie cementowo-wapiennej</t>
  </si>
  <si>
    <t>KNR 4-01 0317-01</t>
  </si>
  <si>
    <t>Uzupełnienie sklepień płaskich Kleina lekkich 1/4 ceg.</t>
  </si>
  <si>
    <t>KNR 2-02 0126-02</t>
  </si>
  <si>
    <t>Otwory na drzwi, drzwi balkonowe i wrota w ścianach murowanych grubości do 1 cegły z cegieł pojedynczych, bloczków i pustaków</t>
  </si>
  <si>
    <t>KNR 2-02 0126-04</t>
  </si>
  <si>
    <t>Otwory na drzwi, drzwi balkonowe i wrota w ścianach murowanych grubości 1 1/2 i 2 cegły z cegieł pojedynczych</t>
  </si>
  <si>
    <t>KNR 4-01 0304-01</t>
  </si>
  <si>
    <t>Uzupełnienie ścian lub zamurowanie otworów w ścianach na zaprawie cementowo-wapiennej cegłami - zamurowanie okien w starej części kaplicy</t>
  </si>
  <si>
    <t>Wykucie bruzd pionowych 1x1 ceg. w ścianach z cegieł na zaprawie cementowo-wapiennej ( wykucie przewodów wentylacyjnych z pomieszczenia chłodni i zakrysti, wyniesienie gruzu)</t>
  </si>
  <si>
    <t>Żelbetowe płyty stropowe, grubości 15 cm płaskie - z zastosowaniem pompy do betonu (beton C20/25)</t>
  </si>
  <si>
    <t>KNR 2-02 0216-05</t>
  </si>
  <si>
    <t>Żelbetowe płyty stropowe, dachowe - dodatek za każdy 1 cm różnicy grubości płyty - z zastosowaniem pompy do betonu (pocienienie do 14 cm)</t>
  </si>
  <si>
    <t>KNR 2-02 0302-10</t>
  </si>
  <si>
    <t>Wieńce monolityczne na ścianach zewnętrznych o szerokości ponad 30 cm - beton C20/25</t>
  </si>
  <si>
    <t>Przygotowanie i montaż zbrojenia elementów budynków i budowli - pręty gładkie o śr. do 7 mm</t>
  </si>
  <si>
    <t>Przygotowanie i montaż zbrojenia elementów budynków i budowli - pręty żebrowane o śr. 8-14 mm</t>
  </si>
  <si>
    <t>KNR 2-02 0218-020218-06</t>
  </si>
  <si>
    <t>Schody żelbetowe proste na płycie grubości 14 cm - z zastosowaniem pompy do betonu (beton C20/25)</t>
  </si>
  <si>
    <t>Słupy żelbetowe, prostokątne o wysokości do 4 m; stosunek deskowanego obwodu do przekroju do 12 - z zastosowaniem pompy do betonu - rdzenie wylewane z betonu C20/25, rys K/13</t>
  </si>
  <si>
    <t>Belki i podciągi żelbetowe; stosunek deskowanego obwodu do przekroju do 12 - z zastosowaniem pompy do betonu - beton C20/25, rys K/8, K/9</t>
  </si>
  <si>
    <t>Belki i podciągi żelbetowe; stosunek deskowanego obwodu do przekroju do 10 - z zastosowaniem pompy do betonu (nadproża wylewane łukowe, rys K/10)</t>
  </si>
  <si>
    <t>Budynki z elementów typu bloki żerańskie - wieńce monolityczne na ścianach zewnętrznych o szerokości ponad 30 cm rys K/11</t>
  </si>
  <si>
    <t>Przygotowanie i montaż zbrojenia elementów budynków i budowli - pręty gładkie o śr. do 8 mm</t>
  </si>
  <si>
    <t>KNR 2-02 0406-02</t>
  </si>
  <si>
    <t>Murłaty - przekrój poprzeczny drewna ponad 180 cm2 z tarcicy nasyconej</t>
  </si>
  <si>
    <t>m3 drew.</t>
  </si>
  <si>
    <t>KNR 2-02 0406-06</t>
  </si>
  <si>
    <t>Ramy górne i płatwie, długość ponad 3 m - przekrój poprzeczny drewna ponad 180 cm2 z tarcicy nasyconej (płatwie P1 - P6 14*14)</t>
  </si>
  <si>
    <t>KNR 2-02 0408-07</t>
  </si>
  <si>
    <t>Krokwie narożne i koszowe, przekrój poprzeczny drewna do 180 cm2 z tarcicy nasyconej 10*18</t>
  </si>
  <si>
    <t>KNR 2-02 0408-03</t>
  </si>
  <si>
    <t>Krokwie zwykłe, długość do 4.5 m przekrój poprzeczny drewna do 180 cm2 z tarcicy nasyconej 8*16</t>
  </si>
  <si>
    <t>KNR 2-02 0407-03</t>
  </si>
  <si>
    <t>Słupy o długości do 2 m - przekrój poprzeczny drewna do 180 cm2 z tarcicy nasyconej 12*12</t>
  </si>
  <si>
    <t>KNR 2-02 0408-02</t>
  </si>
  <si>
    <t>Kleszcze przekrój poprzeczny drewna do 180 cm2 z tarcicy nasyconej 2*8*16</t>
  </si>
  <si>
    <t>Nadbitki, przekrój poprzeczny drewna do 180 cm2 z tarcicy nasyconej - konstrukcja drewniana sygnaturki)</t>
  </si>
  <si>
    <t>Dostarczenie i montaż krzyża na sygnaturce ze stali nierdzewnej o średnicy fi 60 mm (wysokość krzyża 2,80m , ramie krzyża 0,70m</t>
  </si>
  <si>
    <t>Nadbitki, przekrój poprzeczny drewna do 180 cm2 z tarcicy nasyconej (deska czołowa 3,2*20 cm)</t>
  </si>
  <si>
    <t>Deskowanie połaci dachowych z tarcicy nasyconej - deskowanie zadaszenia nad grobowcami i sygnaturki z desek struganych jednostronnie i felcowanych</t>
  </si>
  <si>
    <t>KNR 2-02 0409-06</t>
  </si>
  <si>
    <t>Wiatrownice przekr.poprz.drewna do 180cm2 z tarcicy nasyc.</t>
  </si>
  <si>
    <t>Dwukrotna impregnacja grzybobójcza desek i płyt metodą smarowania preparatami olejowymi - malowanie deskowania zadaszenia środkiem koloryzującym do drewna</t>
  </si>
  <si>
    <t>KNR 4-01 0627-03</t>
  </si>
  <si>
    <t>Dwukrotna impregnacja grzybobójcza desek i płyt metodą smarowania preparatami solowymi</t>
  </si>
  <si>
    <t>KNR 4-01 0627-04</t>
  </si>
  <si>
    <t>Dwukrotna impregnacja grzybobójcza bali i krawędziaków metodą smarowania preparatami solowymi</t>
  </si>
  <si>
    <t>Pokrycie dachów nieodeskowanych dachówką ceramiczną z otworami z przykręceniem wkrętami - ułożenie na krokwiach ekranu zabezpieczającego z folii - folia wiatroizolacja "Tyvek" lub równoważna</t>
  </si>
  <si>
    <t>Pokrycie dachów nieodeskowanych dachówką ceramiczną z otworami z przykręceniem wkrętami impregnacja, przycięcie i przybicie kontrłat i łat</t>
  </si>
  <si>
    <t>Pokrycie dachów blachami powlekanymi trapezowymi o skoku fali 100 mm przy rozstawie łat 16 cm (blacha panelowa na rąbek stojący w kolorze jasnoszarym "Ruukki" lub równoważna)</t>
  </si>
  <si>
    <t>NNRNKB 202 0541-01</t>
  </si>
  <si>
    <t>(z.VI) Obróbki blacharskie z blachy powlekanej o szer.w rozwinięciu do 25 cm (pokrycie, okucie sygnaturki blachą powlekaną, wzór dzwonki kolor jasnoszarym )</t>
  </si>
  <si>
    <t>(z.VI) Obróbki blacharskie z blachy powlekanej w kolorze jasnoszarym o szer.w rozwinięciu do 25 cm obróbka deski czołowej, wiatrownic, dachu pod ścianami</t>
  </si>
  <si>
    <t>(z.I) Montaż prefabrykowanych rynien dachowych z blachy ocynkowanej półokrągłych o śr. 15 cm - rynny dachowe z blachy powlekanej w kolorze jasnoszarym "Ruukki" lub równoważne.</t>
  </si>
  <si>
    <t>Przewody wentylacyjne kwadratowe z blachy aluminiowej o przek. 20*20 cm - przewody w części poddasza ocieplone wełną mineralną, zakończone ponad dachem deflektorami oraz w pomieszczeniu chłodni i zakrysti kratkami wentylacyjnymi)</t>
  </si>
  <si>
    <t>(z.I) montaż prefabrykowanych rur spustowych z blachy powlekanej w kolorze jasnoszarym okrągłych o śr. 12 cm "Ruukki" lub równoważne</t>
  </si>
  <si>
    <t>Ułożenie gąsiorów z blachy tłoczonej powlekanej  w kolorze jasnoszarym o szerokości modułu fali do 18.33 cm</t>
  </si>
  <si>
    <t>mb</t>
  </si>
  <si>
    <t>Wykucie z muru ościeżnic stalowych lub krat okiennych o pow.do 2 m2 - okien stalowych</t>
  </si>
  <si>
    <t>Wykucie z muru ościeżnic stalowych lub krat okiennych o pow.ponad 2 m2</t>
  </si>
  <si>
    <t>Montaż okien aluminiowych o pow. do 1.0 m2  - okna witrażowe, profil ciepły</t>
  </si>
  <si>
    <t>KNR 0-19 1024-02</t>
  </si>
  <si>
    <t>Montaż okien aluminiowych o pow. do 1.5 m2  - okna witrażowe, profil ciepły</t>
  </si>
  <si>
    <t>Montaż okien aluminiowych o pow. ponad 3.0 m2  - okna witrażowe, profil ciepły</t>
  </si>
  <si>
    <t>KNR 0-19 1024-08</t>
  </si>
  <si>
    <t>Montaż drzwi aluminiowych dwuskrzydłowych  - profil ciepły, zabezbieczenie antywłamaniowe</t>
  </si>
  <si>
    <t>Montaż drzwi aluminiowych jednoskrzydłowych  - wewnętrzne</t>
  </si>
  <si>
    <t>Montaż ścianek aluminiowych  - ścianka aluminiowa z drzwiami rozsuwanymi do pomieszczenia chłodni, profil ciepły</t>
  </si>
  <si>
    <t>KNR 2-02 0802-04</t>
  </si>
  <si>
    <t>Tynki wewn.zwykłe kat.III wykon.ręcznie z transp.mechanicznym na stropach i podciągach</t>
  </si>
  <si>
    <t>KNR 2-02 0802-02</t>
  </si>
  <si>
    <t>Tynki wewn.zwykłe kat.III wykon.ręcznie z transp.mechanicznym na ścianach i słupach</t>
  </si>
  <si>
    <t>KNR 2-02 0811-02</t>
  </si>
  <si>
    <t>Tynki zwykłe biegów klatek schodowych kat.III</t>
  </si>
  <si>
    <t>KNR 2-02 0810-06</t>
  </si>
  <si>
    <t>Wykon.ręcznie tynki wewn.zwykłe kat.III i IV na ościeżach otworów o pow.ponad 3m2 o szer.20cm</t>
  </si>
  <si>
    <t>KNR 4-01 0701-02</t>
  </si>
  <si>
    <t>Odbicie tynków wewn.z zaprawy cementowo-wapiennej na ścianach,filarach,pilastrach o pow.odbicia do 5 m2 - w pomieszczeniu chłodni</t>
  </si>
  <si>
    <t>Wykucie wnęk o głębok.do 1 ceg. w ścianach z cegieł na zaprawie cementowo-wapiennej - na katafalk chłodniczy, wyniesienie gruzu</t>
  </si>
  <si>
    <t>KNR 4-01 0711-03</t>
  </si>
  <si>
    <t>Uzup.tynk.zwyk.wew.kat.III z zapr.cem.-wap.na ścian.i słup.prostok.na podł.z cegły i pustaków (do 5m2 w 1 miej.) - pod płytki ścienne w pomieszczeniu chłodni</t>
  </si>
  <si>
    <t>Licowanie słupów i kolumn prostokątnych i wielobocznych płytkami o wymiarach 30 x 30 cm - układanych na klej - pomieszczenie chłodni</t>
  </si>
  <si>
    <t>Podkłady z ubitych materiałów sypkich na podł.gruntowym</t>
  </si>
  <si>
    <t>Podkłady betonowe na podł.gruntowym - beton C12/15</t>
  </si>
  <si>
    <t>Izolacja z folii polietylenowej pozioma podposadzkowa - folia budowlana</t>
  </si>
  <si>
    <t>NNRNKB 202 0618-03</t>
  </si>
  <si>
    <t>(z.V) Izolacje przeciwwilgociowe z papy zgrzewalnej w pomieszczeniach o pow.ponad 5 m2</t>
  </si>
  <si>
    <t>KNR 2-02 0604-03</t>
  </si>
  <si>
    <t>Izolacje przeciwwilgociowe z papy pow.poziomych na lepiku na gorąco - pierwsza warstwa (istniejące części kaplicy)</t>
  </si>
  <si>
    <t>KNR 2-02 0604-04</t>
  </si>
  <si>
    <t>Izolacje przeciwwilgociowe z papy pow.poziomych na lepiku na gorąco - druga i nast.warstwa (istniejące części kaplicy)</t>
  </si>
  <si>
    <t>KNR 2-02 0609-03</t>
  </si>
  <si>
    <t>Izolacje cieplne i przeciwdzwiękowe z płyt styropianowych poziome na wierzchu konstr.na sucho - jedna warstwa - styropian EPS 20-36 gr. 2 cm (parter kaplica cz. stara)</t>
  </si>
  <si>
    <t>Izolacje cieplne i przeciwdzwiękowe z płyt styropianowych poziome na wierzchu konstr.na sucho - jedna warstwa (parter w części dobudowana gr. 5 cm styropian EPS 20-36 gr. 5 cm)</t>
  </si>
  <si>
    <t>Izolacje cieplne i przeciwdzwiękowe z płyt styropianowych poziome na wierzchu konstr.na sucho - jedna warstwa, styropian EPS 20 - 36 gr. 12 cm cz. kaplicy, chłodnia, zakrystia, wyrównanie poziomu</t>
  </si>
  <si>
    <t>KNR 2-02 0609-04</t>
  </si>
  <si>
    <t>Izolacje cieplne i przeciwdzwiękowe z płyt styropianowych poziome na wierzchu konstr.na sucho - każda nast.warstwa, styropian EPS 20 - 36 gr. 12 cm,  chłodnia, zakrystia, wyrównanie poziomu</t>
  </si>
  <si>
    <t>Izolacje cieplne i przeciwdzwiękowe z płyt styropianowych poziome na wierzchu konstr.na sucho - jedna warstwa, wygłuszenie z korka gr. 2 cm na balkonie</t>
  </si>
  <si>
    <t>KNR 2-02 1102-01</t>
  </si>
  <si>
    <t>Warstwy wyrównawcze pod posadzki z zaprawy cementowej gr.20 mm zatarte na ostro</t>
  </si>
  <si>
    <t>KNR 2-02 1102-03</t>
  </si>
  <si>
    <t>Posadzki cementowe wraz z cokolikami - dopłata za zbrojenie siatką stalową zgrzewaną obmiar j.w.</t>
  </si>
  <si>
    <t>KNR 2-02 1118-09</t>
  </si>
  <si>
    <t>Posadzki płytkowe z kamieni sztucznych; płytki 30x30 cm układane na klej metodą kombinowaną - płytki gres antypoślizgowe, obmiar j.w.</t>
  </si>
  <si>
    <t>KNR 2-02 1105-04</t>
  </si>
  <si>
    <t>Cokoliki z płytek gres wys.150mm</t>
  </si>
  <si>
    <t>Podłoga z desek struganych o gr.35 mm na legarach ułożonych krzyżowo (prezbiterium)</t>
  </si>
  <si>
    <t>KNR 2-02 1121-01</t>
  </si>
  <si>
    <t>Okładziny schodów z płytek układanych na klej - przygotowanie podłoża</t>
  </si>
  <si>
    <t>KNR 0-12 1120-04</t>
  </si>
  <si>
    <t>Okładziny schodów z płytek o wymiarach 30 x 30 cm, układanych metodą kombinowaną - płytki ryflowane, obmiar j.w.</t>
  </si>
  <si>
    <t>KNR 0-12 1119-05</t>
  </si>
  <si>
    <t>Cokoliki, na schodach z płytek o wymiarach 30 x 30 cmi wysokości cokolika równej 15 cm</t>
  </si>
  <si>
    <t>KNR 2-02 1207-05</t>
  </si>
  <si>
    <t>Balustrady schodowe z prętów stalowych osadzone i zabetonowane w co trzecim stopniu o masie ponad 16 kg</t>
  </si>
  <si>
    <t>KNR 2-02 1209-01</t>
  </si>
  <si>
    <t>Balustrady tarasowe z pochwytem stalowym</t>
  </si>
  <si>
    <t>KNR 2-02 1605-03</t>
  </si>
  <si>
    <t>Jednopomostowe rusztowania wewnętrzne rurowe do robót wykonyw.na sufitach przy wys.do 7 m</t>
  </si>
  <si>
    <t>Izolacje poziome przeciwdźwiękowe z wełny mineralnej układane na sucho jednowarstwowo (mata izolacyjna z wełny mineralnej skalnej gr 20 cm URSA DF 39 SILVER) - lub równoważna</t>
  </si>
  <si>
    <t>KNNR-W 2 W0601-02</t>
  </si>
  <si>
    <t>Izolacja z folii polietylenowej przymocowanej do konstrukcji drewnianej</t>
  </si>
  <si>
    <t>KNR 2-02 2011-01</t>
  </si>
  <si>
    <t>Okładziny gipsowo-kartonowe, pojedyncze na stropach, na rusztach metalowych; rozstaw profili nośnych 60 cm - płyty GKF gr. 12.5 mm</t>
  </si>
  <si>
    <t>KNR 4-01 1204-08</t>
  </si>
  <si>
    <t>Przygotowanie powierzchni pod malowanie farbami emulsyjnymi starych tynków z poszpachlow.nierówności</t>
  </si>
  <si>
    <t>KNR 4-01 1204-02</t>
  </si>
  <si>
    <t>Dwukrotne malowanie farbami emulsyjnymi starych tynków wewnętrznych ścian - farba zmywalna</t>
  </si>
  <si>
    <t>KNR-W 2-02 1510-03</t>
  </si>
  <si>
    <t>Dwukrotne malowanie farbami emulsyjnymi powierzchni wewnętrznych - podłoży gipsowych z gruntowaniem</t>
  </si>
  <si>
    <t>Dwukrotne malowanie farbami emulsyjnymi powierzchni wewnętrznych z gruntowaniem - farba zmywalna</t>
  </si>
  <si>
    <t>KNR 4-01 1212-05</t>
  </si>
  <si>
    <t>Dwukrotne malowanie farbą olejną krat i balustrad z prętów prostych</t>
  </si>
  <si>
    <t>KNNR-W 2 W1401-01</t>
  </si>
  <si>
    <t>Rusztowania ramowe zewnętrzne o wysokości do 10 m</t>
  </si>
  <si>
    <t>m2 pow.ruszt.</t>
  </si>
  <si>
    <t>KNR 2-02 1613-01</t>
  </si>
  <si>
    <t>Instalacje odgromowe na rusztowaniach zewnętrznych przyściennych wys.do 10 m</t>
  </si>
  <si>
    <t>KNR 2-02 r. 16z. sz. 5.15</t>
  </si>
  <si>
    <t>Czas pracy rusztowań grupy 1 (do poz. docieplnia)</t>
  </si>
  <si>
    <t>kpl</t>
  </si>
  <si>
    <t>KNR 0-23 2611-02</t>
  </si>
  <si>
    <t>Przygotowanie starego podłoża pod docieplenie metodą lekką-mokrą - jednokrotne gruntowanie emulsją ATLAS UNI-GRUNT lub równoważny</t>
  </si>
  <si>
    <t>Docieplenie ścian budynków płytami styropianowymi - system STOPTER - przy użyciu got. zapraw klejących wraz z przyg. podłoża i ręczne wyk. wyprawy elew. z got. suchej mieszanki - zamocowanie listwy cokołowej, do styropianu gr. 12 cm</t>
  </si>
  <si>
    <t>Docieplenie ścian budynków płytami styropianowymi - metoda lekka "ATLAS STOPTER"; faktura nakrapiana lub rustykalna nakładana ręcznie, grubość 1.5 mm na ścianach, lub równoważny, styropian EPS-70 gr 12 cm, tynk akrylowy z drugiej grupy kolorów.</t>
  </si>
  <si>
    <t>KNNR 2 1902-06</t>
  </si>
  <si>
    <t>Docieplenie ścian budynków płytami styropianowymi - metoda lekka "ATLAS STOPTER"; faktura nakrapiana lub rustykalna nakładana ręcznie, grubość 1.5 mm na ościeżach - styropian EPS - 70 grubości 2 cm, tynk akrylowy z drugiej grupy kolorów.</t>
  </si>
  <si>
    <t>(z.VI) Obróbki blacharskie z blachy powlekanej o szer.w rozwinięciu do 25 cm (porapety podokienne w kolorze jasno szarym)</t>
  </si>
  <si>
    <t>KNR 0-23 2614-10</t>
  </si>
  <si>
    <t>Docieplenie ścian budynków płytami styropianowymi - system STOPTER - przy użyciu got. zapraw klejących wraz z przyg. podłoża i ręczne wyk. wyprawy elew. z got. suchej mieszanki - ochrona narożników wypukłych kątownikiem metalowym</t>
  </si>
  <si>
    <t>KNR 2-02 2601-05</t>
  </si>
  <si>
    <t>Docieplenie płytami styropian.i pokr.wyprawami elewac.- dodatkowa warstwa siatki (parter)</t>
  </si>
  <si>
    <t>Wykopy o ścianach pionowych przy odkrywaniu odcinkami istniejących fundamentów o głębok.do 1.5 m w gr.kat. IV (dla docieplenia istniejących ścian fundamentowych)</t>
  </si>
  <si>
    <t>KNR 4-01 0105-03</t>
  </si>
  <si>
    <t>Zasypanie wykopów ziemią z ukopów z przerzutem ziemi na odległość do 3 m i ubiciem warstwami co 15 cm w gr.kat. IV - j.w.</t>
  </si>
  <si>
    <t>KNR 4-01 0619-02</t>
  </si>
  <si>
    <t>Odgrzybianie powierzchni ścian łatwo dostępnych o pow. do 5 m2 z cegły przy użyciu szczotek stalowych</t>
  </si>
  <si>
    <t>KNR 4-01 0621-03</t>
  </si>
  <si>
    <t>Dwukrotne odgrzybianie ścian ceglanych o pow. do 5 m2 metodą smarowania</t>
  </si>
  <si>
    <t>Izolacje przeciwwilgoc.powlokowe bitumiczne pionowe - wyk.na zimno z emulsji asfalt.- pierwsza warstwa (dysperbitem lub równoważne)</t>
  </si>
  <si>
    <t>Ocieplenie ścian budynków płytami styropianowymi - system STOPTER - przyklejenie płyt styropianowych do ścian (lub równoważny - przyklejenie płyt na zakładkę ze styroduru gr 8 cm do ścian fundamentowych w cz. istniejącej)</t>
  </si>
  <si>
    <t>KNR 0-23 2612-06</t>
  </si>
  <si>
    <t>Ocieplenie ścian budynków płytami styropianowymi - system STOPTER - przyklejenie warstwy siatki na ścianach cokołu (lub równoważny)</t>
  </si>
  <si>
    <t>Docieplenie płytami styropian.i pokr.wyprawami elewac.- dodatkowa warstwa siatki (cokół)</t>
  </si>
  <si>
    <t>Malowanie podłoża przed tynkiem podkładem</t>
  </si>
  <si>
    <t>Wyprawa elew. cienkowarstwowa z akrylowych tynków dekor. ATLAS CERMIT N 200 o fakturze nakrapianej lub R 200 na cokole  lub równoważny z drugiej grupy kolorów</t>
  </si>
  <si>
    <t>Ruszty drewniane pod boazerię - ruszt drewniany pod podbitkę okapów</t>
  </si>
  <si>
    <t>KNR-W 2-02 20203-02</t>
  </si>
  <si>
    <t>Boazeria z listew drewnianych o szer. 45-80 mm - podbitka okapu</t>
  </si>
  <si>
    <t>KNR-W 2-02 20203-03</t>
  </si>
  <si>
    <t>Boazeria z listew drewnianych - lakierowanie - ipregnacja podbitki drewnochronem lub równoważne</t>
  </si>
  <si>
    <t>KNR 2-31 0101-07</t>
  </si>
  <si>
    <t>Ręczne wykonanie koryta na całej szerokości jezdni i chodników w gruncie kat.III-IV głębok. 20 cm</t>
  </si>
  <si>
    <t>KNR 2-31 0401-04</t>
  </si>
  <si>
    <t>Rowki pod krawężniki i ławy krawężnikowe o wym. 30x30 cm w gruncie kat.III-IV - pod obrzeże</t>
  </si>
  <si>
    <t>KNR 2-31 0402-04</t>
  </si>
  <si>
    <t>Ława pod krawężniki betonowa z oporem pod obrzeże</t>
  </si>
  <si>
    <t>KNR 2-31 0104-01</t>
  </si>
  <si>
    <t>Ręczne zagęszczenie warstwy odsączającej w korycie i na poszerzeniach - grub.warstwy po zag. 10 cm</t>
  </si>
  <si>
    <t>KNR 2-31 0114-07</t>
  </si>
  <si>
    <t>Podbudowa z kruszywa łamanego - warstwa górna o grub.po zagęszcz. 8 cm</t>
  </si>
  <si>
    <t>KNR 2-31 0511-02</t>
  </si>
  <si>
    <t>Nawierzchnie z kostki brukowej betonowej grub. 6 cm na podsypce cementowo-piaskowej - kostka kolorowa jak na alejkach cmentarnych</t>
  </si>
  <si>
    <t>Okładziny schodów z płytek o wymiarach 30 x 30 cm, układanych metodą kombinowaną - schody zewnętrzne, płytki ryflowane, antypślizgowe</t>
  </si>
  <si>
    <t>Wartość kosztorysowa robót bez podatku VAT</t>
  </si>
  <si>
    <t>Podatek VAT</t>
  </si>
  <si>
    <t>OGÓŁEM wartość kosztorysowa robót</t>
  </si>
  <si>
    <t>...........................................................................................................</t>
  </si>
  <si>
    <t>data i podpis osoby upełnomocnionej</t>
  </si>
  <si>
    <t>cena jednostkowa netto</t>
  </si>
  <si>
    <t>wartość netto</t>
  </si>
  <si>
    <t>1. ROBOTY PRZYGOTOWAWCZE I ROZBIÓRKOWE</t>
  </si>
  <si>
    <t>KNR 4-04 0504-03 analogia</t>
  </si>
  <si>
    <t>KNR 4-01 0211-01 analogia</t>
  </si>
  <si>
    <t>KNR 2-31 0807-01 analogia</t>
  </si>
  <si>
    <t>wycena indywidualna</t>
  </si>
  <si>
    <t>KNR 4-01 0609-01 analogia</t>
  </si>
  <si>
    <t>KNR 4-01 0430-02 analogia</t>
  </si>
  <si>
    <t>KNR 4-01 0420-04 analogia</t>
  </si>
  <si>
    <t>2. ROBOTY ZIEMNE</t>
  </si>
  <si>
    <r>
      <t xml:space="preserve">Wywiezienie gruzu spryzmowanego samochodami samowyładowczymi - za każdy nast. 1 km (do 3 km)                    </t>
    </r>
    <r>
      <rPr>
        <b/>
        <sz val="10"/>
        <color indexed="10"/>
        <rFont val="Arial"/>
        <family val="2"/>
      </rPr>
      <t>krotność = 2</t>
    </r>
  </si>
  <si>
    <r>
      <t xml:space="preserve">Nakłady uzupełn.za każde dalsze rozp. 0.5 km transportu ponad 1 km samochodami samowyładowczymi po terenie lub drogach gruntowych ziemi kat.III-IV (do 3 km) </t>
    </r>
    <r>
      <rPr>
        <b/>
        <sz val="10"/>
        <color indexed="10"/>
        <rFont val="Arial"/>
        <family val="2"/>
      </rPr>
      <t>krotność = 4</t>
    </r>
  </si>
  <si>
    <t>3. FUNDAMENTY</t>
  </si>
  <si>
    <t>KNR 2-02 0604-02 analogia</t>
  </si>
  <si>
    <r>
      <t xml:space="preserve">Ściany żelbetowe - dodatek za każdy 1cm różnicy grub.ścian (do grubości 38 cm - beton C20/25) </t>
    </r>
    <r>
      <rPr>
        <b/>
        <sz val="10"/>
        <color indexed="10"/>
        <rFont val="Arial"/>
        <family val="2"/>
      </rPr>
      <t>krotność = 30</t>
    </r>
  </si>
  <si>
    <t>KNR 2-02 0603-01 analogia</t>
  </si>
  <si>
    <r>
      <t xml:space="preserve">Ściany żelbetowe - dodatek za każdy 1cm różnicy grub.ścian - pogrubienie do 20 cm, beton C20/25 </t>
    </r>
    <r>
      <rPr>
        <b/>
        <sz val="10"/>
        <color indexed="10"/>
        <rFont val="Arial"/>
        <family val="2"/>
      </rPr>
      <t>krotność = 12</t>
    </r>
  </si>
  <si>
    <t>KNR 2-02 0603-02 analogia</t>
  </si>
  <si>
    <r>
      <t xml:space="preserve">Izolacje przeciwwilgoc.powlokowe bitumiczne pionowe - wyk.na zimno z emulsji asfalt.- druga i nast.warstwa (z dysperbitu, następne dwie warstwy) obmiar j.w.  </t>
    </r>
    <r>
      <rPr>
        <b/>
        <sz val="10"/>
        <color indexed="10"/>
        <rFont val="Arial"/>
        <family val="2"/>
      </rPr>
      <t>Krotność =2</t>
    </r>
  </si>
  <si>
    <t>KNR 0-23 2612-01 analogia</t>
  </si>
  <si>
    <t>KNR 2-02 0607-03 analogia</t>
  </si>
  <si>
    <t>4. SCHODY ZEWNĘTRZNE</t>
  </si>
  <si>
    <r>
      <t xml:space="preserve">Ściany żelbetowe - dodatek za każdy 1cm różnicy grub.ścian (pogrubienie do 30 cm, beton C20/25) </t>
    </r>
    <r>
      <rPr>
        <b/>
        <sz val="10"/>
        <color indexed="10"/>
        <rFont val="Arial"/>
        <family val="2"/>
      </rPr>
      <t>krotność = 22</t>
    </r>
  </si>
  <si>
    <r>
      <t xml:space="preserve">Schody żelbetowe, - dodatek za każdy 1cm różnicy grub.płyty (pogrubienie do 12 cm, beton C20/25) </t>
    </r>
    <r>
      <rPr>
        <b/>
        <sz val="10"/>
        <color indexed="10"/>
        <rFont val="Arial"/>
        <family val="2"/>
      </rPr>
      <t>krotność = 4</t>
    </r>
  </si>
  <si>
    <t>5. STROP NAD PIWNICĄ W PREZBITERIUM</t>
  </si>
  <si>
    <t>KNR 2-02 0302-09 analogia</t>
  </si>
  <si>
    <t>KNR 2-02 0701-10 analogia</t>
  </si>
  <si>
    <t>KNR 2-02 0702-08 analogia</t>
  </si>
  <si>
    <t>6. ŚCIANY MUROWANE</t>
  </si>
  <si>
    <t>KNR 4-01 0339-07 analogia</t>
  </si>
  <si>
    <t>7. PŁYTA STROPOWA BALKONU (rys K/6)</t>
  </si>
  <si>
    <t>8. SCHODY WEWNĘTRZNE WYLEWANE (rys. K/13)</t>
  </si>
  <si>
    <t>9. ELEMENTY WYLEWANE Z BETONU</t>
  </si>
  <si>
    <t>KNR 2-02 0210-02 analogia</t>
  </si>
  <si>
    <t>10. KONSTRUKCJA DACHU, POKRYCIE</t>
  </si>
  <si>
    <t>KNR 2-02 0409-03 analogia</t>
  </si>
  <si>
    <t>kalkulacja własna</t>
  </si>
  <si>
    <t>KNR 2-02 0410-01 analogia</t>
  </si>
  <si>
    <t>KNR 4-01 0628-03 analogia</t>
  </si>
  <si>
    <t>KNR 0-15II 0517-01 analogia</t>
  </si>
  <si>
    <t>KNR 0-15II 0517-02 analogia</t>
  </si>
  <si>
    <t>KNR 0-15II 0522-01 analogia</t>
  </si>
  <si>
    <t>NNRNKB 202 0541-01 analogia</t>
  </si>
  <si>
    <t>NNRNKB 202 0517-04 analogia</t>
  </si>
  <si>
    <t>KNR-W 2-17 0107-03 analogia</t>
  </si>
  <si>
    <t>NNRNKB 202 0519-03 analogia</t>
  </si>
  <si>
    <t xml:space="preserve">KNR 0-15II 0521-01 </t>
  </si>
  <si>
    <t>11. ŚLUSARKA OKIENNA I DRZWIOWA</t>
  </si>
  <si>
    <t>KNR 4-01 0330-07 analogia</t>
  </si>
  <si>
    <t>KNR 0-12 0830-04 analogia</t>
  </si>
  <si>
    <t>13. PODŁOŻA, POSADZKI</t>
  </si>
  <si>
    <t>KNNR 2 0604-01 analogia</t>
  </si>
  <si>
    <t>NNRNKB 202 0618-03 analogia</t>
  </si>
  <si>
    <t>KNR 2-02 0609-03 analogia</t>
  </si>
  <si>
    <r>
      <t xml:space="preserve">Warstwy wyrównawcze pod posadzki z zaprawy cementowej - dodatek lub potrąc.za zmianę grub.o 10mm (pogrubienie do 5 cm obmiar j.w.) </t>
    </r>
    <r>
      <rPr>
        <b/>
        <sz val="10"/>
        <color indexed="10"/>
        <rFont val="Arial"/>
        <family val="2"/>
      </rPr>
      <t>krotność = 3</t>
    </r>
  </si>
  <si>
    <t>KNR 2-02 1106-07 analogia</t>
  </si>
  <si>
    <t>14. STROP PODWIESZONY</t>
  </si>
  <si>
    <t>KNNR 2 0602-05 analogia</t>
  </si>
  <si>
    <t>15. MALOWANIE</t>
  </si>
  <si>
    <t>KNR-W 2-02 1510-01 analogia</t>
  </si>
  <si>
    <t>KNR 0-23 2614-11 analogia</t>
  </si>
  <si>
    <t>KNNR 2 1902-04 analogia</t>
  </si>
  <si>
    <r>
      <t xml:space="preserve">Izolacje przeciwwilgoc.powlokowe bitumiczne pionowe - wyk.na zimno z emulsji asfalt.- druga i nast.warstwa (dysperbitem lub równoważne, dwukrotnie) </t>
    </r>
    <r>
      <rPr>
        <b/>
        <sz val="10"/>
        <color indexed="10"/>
        <rFont val="Arial"/>
        <family val="2"/>
      </rPr>
      <t>krotność = 2</t>
    </r>
  </si>
  <si>
    <t>KNR 0-23 2611-02 analogia</t>
  </si>
  <si>
    <t>KNR 0-23 0933-02 analogia</t>
  </si>
  <si>
    <t>KNR-W 2-02 20202-01 analogia</t>
  </si>
  <si>
    <t>17. ODBOJÓWKA Z KOSTKI, OKŁADZINA SCHODÓW ZEW.</t>
  </si>
  <si>
    <t>KNR 4-01 0330-03</t>
  </si>
  <si>
    <t>Wykucie wnęk w ścianach z cegieł, zaprawa wapienna, głębokość do 1 cegły</t>
  </si>
  <si>
    <t>KNNR 5 1207-16</t>
  </si>
  <si>
    <t>Wykucie bruzd dla przewodów wtynkowych i rur o średnicy do 47 mm, bruzdy dla rur RVKL37</t>
  </si>
  <si>
    <t>KNNR 5 1208-05</t>
  </si>
  <si>
    <t>Zaprawianie bruzd, przygotowanie ręczne zaprawy cementowo-wapiennej</t>
  </si>
  <si>
    <t>KNNR 5 1208-02</t>
  </si>
  <si>
    <t>Zaprawianie bruzd, bruzda szerokości do 50 mm</t>
  </si>
  <si>
    <t>KNNR 5 0203-03</t>
  </si>
  <si>
    <t>Przewody kabelkowe wciągane do rur i w kanały zamknięte, rury, przekrój do 30 mm2 -YKY 5x10</t>
  </si>
  <si>
    <t>KNNR 5 0404-01</t>
  </si>
  <si>
    <t>Tablice rozdzielcze i obudowy, tablica do 10 kg    RW TX 3x12</t>
  </si>
  <si>
    <t>KNNR 5 0407-01</t>
  </si>
  <si>
    <t>Osprzęt modułowy w rozdzielnicach, wyłącznik nadprądowy, 1 biegunowy    s 301 B10</t>
  </si>
  <si>
    <t>KNNR 5 0407-02</t>
  </si>
  <si>
    <t>Osprzęt modułowy w rozdzielnicach, 3 biegunowy S303 B25</t>
  </si>
  <si>
    <t>KNNR 5 0407-0301</t>
  </si>
  <si>
    <t>Osprzęt modułowy w rozdzielnicach, rozłącznik lub wyłącznik przeciwporażeniowy, 1-biegunowy</t>
  </si>
  <si>
    <t>KNNR 5 0407-0401</t>
  </si>
  <si>
    <t>Osprzęt modułowy w rozdzielnicach, rozłącznik lub wyłącznik przeciwporażeniowy, 3-biegunowy</t>
  </si>
  <si>
    <t>Osprzęt modułowy w rozdzielnicach, wyłącznik nadprądowy, 3 biegunowy FR</t>
  </si>
  <si>
    <t>KNNR 5 0406-01</t>
  </si>
  <si>
    <t>Aparaty elektryczne, masa do 2,5 kg-Ograniczniki Przepięć DEHN VENTIL B+C 225 TNS</t>
  </si>
  <si>
    <t>KNNR 5 0408-01</t>
  </si>
  <si>
    <t>Dodatkowe wyposażenie rozdzielnic modułowych, szyna nośna</t>
  </si>
  <si>
    <t>KNNR 5 0408-03</t>
  </si>
  <si>
    <t>Dodatkowe wyposażenie rozdzielnic modułowych, szyna łączeniowa 3-biegunowa</t>
  </si>
  <si>
    <t>Montaż wyłącznika P.poż w obudowie termoutwardzalnej</t>
  </si>
  <si>
    <t>KNNR 5 1209-1102</t>
  </si>
  <si>
    <t>Przebijanie otworów w ścianach lub stropach, w betonie, długość przebicia do 30 cm, Fi 40 mm</t>
  </si>
  <si>
    <t>otwór</t>
  </si>
  <si>
    <t>KNNR 5 1203-05</t>
  </si>
  <si>
    <t>Podłączenie przewodów pod zaciski lub bolce, przewód pojedynczy do 50 mm2</t>
  </si>
  <si>
    <t>KNNR 5 1203-04</t>
  </si>
  <si>
    <t>Podłączenie przewodów pod zaciski lub bolce, przewód pojedynczy do 16 mm2</t>
  </si>
  <si>
    <t>KNNR 5 1203-03</t>
  </si>
  <si>
    <t>Podłączenie przewodów pod zaciski lub bolce, przewód pojedynczy do 6 mm2</t>
  </si>
  <si>
    <t>KNNR 5 1305-01</t>
  </si>
  <si>
    <t>Sprawdzenie samoczynnego wyłączania zasilania, działanie wyłącznika różnicowoprądowego, próba pierwsza</t>
  </si>
  <si>
    <t>próba</t>
  </si>
  <si>
    <t>KNNR 5 1301-02</t>
  </si>
  <si>
    <t>Sprawdzanie i pomiar obwodu elektrycznego nn, obwód 3-fazowy</t>
  </si>
  <si>
    <t>pomiar</t>
  </si>
  <si>
    <t>KNNR 5 1208-01</t>
  </si>
  <si>
    <t>Zaprawianie bruzd, bruzda szerokości do 25 mm</t>
  </si>
  <si>
    <t>KNNR 5 1207-05</t>
  </si>
  <si>
    <t>Wykucie bruzd dla przewodów wtynkowych i rur o średnicy do 47 mm, bruzdy dla rur RKLG18, RS22, w cegle</t>
  </si>
  <si>
    <t>KNNR 5 0102-05</t>
  </si>
  <si>
    <t>Rury winidurowe karbowane (giętkie) układane p.t. w gotowych bruzdach, podłoże inne niż betonowe, do Fi 19 mm</t>
  </si>
  <si>
    <t>KNNR 5 1209-0901</t>
  </si>
  <si>
    <t>Przebijanie otworów w ścianach lub stropach, w betonie, długość przebicia do 10 cm, Fi 25 mm</t>
  </si>
  <si>
    <t>KNNR 5 0203-01</t>
  </si>
  <si>
    <t>Przewody kabelkowe wciągane do rur i w kanały zamknięte, rury, przekrój do 7,5 mm2-YDY 3x2,5</t>
  </si>
  <si>
    <t>Przewody kabelkowe wciągane do rur i w kanały zamknięte, rury, przekrój do 7,5 mm2-YDY 5x1,5</t>
  </si>
  <si>
    <t>Przewody kabelkowe wciągane do rur i w kanały zamknięte, rury, przekrój do 7,5 mm2-YDY4x1,5</t>
  </si>
  <si>
    <t>Przewody kabelkowe wciągane do rur i w kanały zamknięte, rury, przekrój do 7,5 mm2-YDY3x1,5</t>
  </si>
  <si>
    <t>Przewody kabelkowe wciągane do rur i w kanały zamknięte, rury, przekrój do 30 mm2YDY 5x4</t>
  </si>
  <si>
    <t>KNNR 5 0301-11</t>
  </si>
  <si>
    <t>Przygotowanie podłoża pod osprzęt instalacyjny, ślepe otwory pod mocowanie na zaprawie cementowej lub gipsowej, w cegle</t>
  </si>
  <si>
    <t>KNNR 5 0302-01</t>
  </si>
  <si>
    <t>Puszki instalacyjne podtynkowe, Fi 60, pojedyncze</t>
  </si>
  <si>
    <t>KNNR 5 0302-0501</t>
  </si>
  <si>
    <t>Puszki instalacyjne podtynkowe, Fi 80, 3-otworowe, z pierścieniem odgałęźnym</t>
  </si>
  <si>
    <t>KNNR 5 0301-02</t>
  </si>
  <si>
    <t>Przygotowanie podłoża pod osprzęt instalacyjny, kołki plastikowe osadzane w cegle</t>
  </si>
  <si>
    <t>KNNR 5 0306-0201</t>
  </si>
  <si>
    <t>Łącznik pt 10A, 250V 1-biegunowy nf 501</t>
  </si>
  <si>
    <t>KNNR 5 0306-03</t>
  </si>
  <si>
    <t>Łącznik pt w puszce instalacyjnej - świecznikowy</t>
  </si>
  <si>
    <t>KNNR 5 0306-0401</t>
  </si>
  <si>
    <t>Łącznik pt 10A, 250V schodowy nf 503</t>
  </si>
  <si>
    <t>KNNR 5 0308-05</t>
  </si>
  <si>
    <t>Gniazda instalacyjne wtyczkowe, nt, 2-biegunowe 16A 2,5 mm2 bryzgoszczelne</t>
  </si>
  <si>
    <t>KNNR 5 0308-08</t>
  </si>
  <si>
    <t>Gniazda instalacyjne wtyczkowe ze stykiem ochronnym, Zestaw gniazdo 32 +WP40+gniazdo 1faz</t>
  </si>
  <si>
    <t>KNNR 5 0501-03</t>
  </si>
  <si>
    <t>Oprawy oświetleniowe zawieszane (zwykłe), pająki</t>
  </si>
  <si>
    <t>Oprawy oświetleniowe zawieszane (zwykłe), pająki mniejsze</t>
  </si>
  <si>
    <t>KNNR 5 0502-0102</t>
  </si>
  <si>
    <t>Oprawy oświetleniowe przykręcane (zwykłe), żarowe, kinkiety scienne</t>
  </si>
  <si>
    <t>Oprawy oświetleniowe przykręcane (zwykłe), żarowe, Plafoniery</t>
  </si>
  <si>
    <t>KNNR 5 1203-01</t>
  </si>
  <si>
    <t>Podłączenie przewodów pod zaciski lub bolce, przewód pojedynczy do 2,5 mm2</t>
  </si>
  <si>
    <t>KNNR 5 1203-02</t>
  </si>
  <si>
    <t>Podłączenie przewodów pod zaciski lub bolce, przewód pojedynczy do 4 mm2</t>
  </si>
  <si>
    <t>KNNR 5 0601-0102</t>
  </si>
  <si>
    <t>Przewody instalacji odgromowej, przewody nienaprężane poziome mocowane na wspornikach obsadzanych, z pręta</t>
  </si>
  <si>
    <t>KNR 5-08 0618-01</t>
  </si>
  <si>
    <t>Łączenie pręta o średnicy do 10 mm na dachu za pomocą złączy skręcanych, uniwersalnych krzyżowych</t>
  </si>
  <si>
    <t>KNNR 5 0601-06</t>
  </si>
  <si>
    <t>Przewody instalacji odgromowej, przewody naprężane pionowe</t>
  </si>
  <si>
    <t>KNNR 5 0605-02</t>
  </si>
  <si>
    <t>Uziomy powierzchniowe poziome, głębokość wykopu do 0,6 m, grunt kategorii III</t>
  </si>
  <si>
    <t>KNNR 5 0605-08</t>
  </si>
  <si>
    <t>Mechaniczne pogrążanie uziomów pionowych prętowych, grunt kategorii III</t>
  </si>
  <si>
    <t>KNNR 5 0611-01</t>
  </si>
  <si>
    <t>Łączenie przewodów instalacji odgromowej lub przewodów wyrównawczych, w wykopie, bednarka 120 mm2</t>
  </si>
  <si>
    <t>KNNR 5 0612-06</t>
  </si>
  <si>
    <t>KNNR 5 1304-01</t>
  </si>
  <si>
    <t>Badania i pomiary instalacji uziemiającej, piorunochronnej i skuteczności zerowania, uziemienie ochronne lub robocze, pomiar pierwszy</t>
  </si>
  <si>
    <t>KNNR 5 1304-02</t>
  </si>
  <si>
    <t>Badania i pomiary instalacji uziemiającej, piorunochronnej i skuteczności zerowania, uziemienie ochronne lub robocze, pomiar każdy następny</t>
  </si>
  <si>
    <t>1. WEWNĘTRZNE LINIE ZASILAJĄCE + RODZIELNIE</t>
  </si>
  <si>
    <t>2. INSTALACJA WEWNĘTRZNA</t>
  </si>
  <si>
    <t>3. INSTALACJA ODGROMOWA</t>
  </si>
  <si>
    <t>„Rozbudowa i przebudowa kaplicy na cmentarzu komunalnym w Pruchniku”</t>
  </si>
  <si>
    <t>Zał. nr 5 do siwz</t>
  </si>
  <si>
    <t>KNR 4-01 0354-07 analogia</t>
  </si>
  <si>
    <t>KNR 4-01 0354-08 analogia</t>
  </si>
  <si>
    <t>KNR 0-19 1024-01 analogia</t>
  </si>
  <si>
    <t>KNR 0-19 1024-05 analogia</t>
  </si>
  <si>
    <t>KNR 0-19 1024-06 analogia</t>
  </si>
  <si>
    <t>KNR 0-19 1024-10 analogia</t>
  </si>
  <si>
    <t>KNR 2-02 0129-01 analogia</t>
  </si>
  <si>
    <t>KNR 2-02 0129-02 analogia</t>
  </si>
  <si>
    <t>KNR 2-02 1110-04 analogia</t>
  </si>
  <si>
    <t>12. TYNKI I OKŁADZINY WEWNĘTRZNE</t>
  </si>
  <si>
    <t>16. DOCIEPLENIE ŚCIAN ZEWNĘTRZNYCH</t>
  </si>
  <si>
    <t>Obsadzenie prefabr.podokienników, dl.do 1m - parapety aglomarmur "Botticino" szer. 32 cm długości  80 cm  lub równoważne</t>
  </si>
  <si>
    <t>Obsadzenie prefabr.podokienników, dl.ponad 1m - parapety wew. aglomarmur "Botticino' długości 1.24 m szt 1 i  2.24 m szt 1  lub równoważne</t>
  </si>
  <si>
    <t>Złącza rynnowe, naprężające i kontrolne w instalacji odgromowej lub przewodach wyrównawczych, złącze kontrolne, połączenie pręt-płaskownik</t>
  </si>
  <si>
    <t>26a</t>
  </si>
  <si>
    <t>Kalkulacji indywid</t>
  </si>
  <si>
    <t>Wymiana gruntu</t>
  </si>
  <si>
    <t>było</t>
  </si>
  <si>
    <t>dodaje się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</si>
</sst>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2" borderId="10" xfId="0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3</v>
      </c>
    </row>
    <row r="2" spans="1:2" ht="12.75">
      <c r="A2">
        <v>0</v>
      </c>
      <c r="B2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5"/>
  <sheetViews>
    <sheetView tabSelected="1" zoomScalePageLayoutView="0" workbookViewId="0" topLeftCell="A34">
      <selection activeCell="M36" sqref="M36"/>
    </sheetView>
  </sheetViews>
  <sheetFormatPr defaultColWidth="9.140625" defaultRowHeight="12.75"/>
  <cols>
    <col min="1" max="1" width="4.140625" style="0" customWidth="1"/>
    <col min="2" max="2" width="12.7109375" style="0" customWidth="1"/>
    <col min="3" max="3" width="33.140625" style="0" customWidth="1"/>
    <col min="4" max="4" width="6.140625" style="0" customWidth="1"/>
    <col min="5" max="5" width="7.7109375" style="0" customWidth="1"/>
    <col min="6" max="6" width="11.57421875" style="0" customWidth="1"/>
    <col min="7" max="7" width="11.421875" style="0" customWidth="1"/>
  </cols>
  <sheetData>
    <row r="2" spans="6:7" ht="12.75">
      <c r="F2" s="23" t="s">
        <v>471</v>
      </c>
      <c r="G2" s="23"/>
    </row>
    <row r="4" spans="1:7" ht="37.5" customHeight="1">
      <c r="A4" s="22" t="s">
        <v>470</v>
      </c>
      <c r="B4" s="22"/>
      <c r="C4" s="22"/>
      <c r="D4" s="22"/>
      <c r="E4" s="22"/>
      <c r="F4" s="22"/>
      <c r="G4" s="22"/>
    </row>
    <row r="7" ht="15.75">
      <c r="A7" s="1" t="s">
        <v>0</v>
      </c>
    </row>
    <row r="8" spans="1:7" ht="36">
      <c r="A8" s="16" t="s">
        <v>1</v>
      </c>
      <c r="B8" s="16" t="s">
        <v>2</v>
      </c>
      <c r="C8" s="16" t="s">
        <v>3</v>
      </c>
      <c r="D8" s="17" t="s">
        <v>4</v>
      </c>
      <c r="E8" s="16" t="s">
        <v>5</v>
      </c>
      <c r="F8" s="17" t="s">
        <v>297</v>
      </c>
      <c r="G8" s="17" t="s">
        <v>298</v>
      </c>
    </row>
    <row r="9" spans="1:7" ht="12.75">
      <c r="A9" s="20" t="s">
        <v>299</v>
      </c>
      <c r="B9" s="20"/>
      <c r="C9" s="20"/>
      <c r="D9" s="20"/>
      <c r="E9" s="20"/>
      <c r="F9" s="7"/>
      <c r="G9" s="7"/>
    </row>
    <row r="10" spans="1:7" ht="25.5">
      <c r="A10" s="8">
        <v>1</v>
      </c>
      <c r="B10" s="9" t="s">
        <v>6</v>
      </c>
      <c r="C10" s="10" t="s">
        <v>7</v>
      </c>
      <c r="D10" s="8" t="s">
        <v>8</v>
      </c>
      <c r="E10" s="8">
        <v>10.82</v>
      </c>
      <c r="F10" s="11">
        <v>0</v>
      </c>
      <c r="G10" s="11">
        <f>ROUND(E10*F10,2)</f>
        <v>0</v>
      </c>
    </row>
    <row r="11" spans="1:7" ht="38.25">
      <c r="A11" s="8">
        <v>2</v>
      </c>
      <c r="B11" s="9" t="s">
        <v>9</v>
      </c>
      <c r="C11" s="10" t="s">
        <v>10</v>
      </c>
      <c r="D11" s="8" t="s">
        <v>8</v>
      </c>
      <c r="E11" s="8">
        <v>23.66</v>
      </c>
      <c r="F11" s="11">
        <v>0</v>
      </c>
      <c r="G11" s="11">
        <f aca="true" t="shared" si="0" ref="G11:G75">ROUND(E11*F11,2)</f>
        <v>0</v>
      </c>
    </row>
    <row r="12" spans="1:7" ht="51">
      <c r="A12" s="8">
        <v>3</v>
      </c>
      <c r="B12" s="9" t="s">
        <v>6</v>
      </c>
      <c r="C12" s="10" t="s">
        <v>11</v>
      </c>
      <c r="D12" s="8" t="s">
        <v>8</v>
      </c>
      <c r="E12" s="8">
        <v>1.16</v>
      </c>
      <c r="F12" s="11">
        <v>0</v>
      </c>
      <c r="G12" s="11">
        <f t="shared" si="0"/>
        <v>0</v>
      </c>
    </row>
    <row r="13" spans="1:7" ht="38.25">
      <c r="A13" s="8">
        <v>4</v>
      </c>
      <c r="B13" s="9" t="s">
        <v>300</v>
      </c>
      <c r="C13" s="10" t="s">
        <v>12</v>
      </c>
      <c r="D13" s="8" t="s">
        <v>13</v>
      </c>
      <c r="E13" s="8">
        <v>55.17</v>
      </c>
      <c r="F13" s="11">
        <v>0</v>
      </c>
      <c r="G13" s="11">
        <f t="shared" si="0"/>
        <v>0</v>
      </c>
    </row>
    <row r="14" spans="1:7" ht="38.25">
      <c r="A14" s="8">
        <v>5</v>
      </c>
      <c r="B14" s="9" t="s">
        <v>301</v>
      </c>
      <c r="C14" s="10" t="s">
        <v>14</v>
      </c>
      <c r="D14" s="8" t="s">
        <v>13</v>
      </c>
      <c r="E14" s="8">
        <v>55.17</v>
      </c>
      <c r="F14" s="11">
        <v>0</v>
      </c>
      <c r="G14" s="11">
        <f t="shared" si="0"/>
        <v>0</v>
      </c>
    </row>
    <row r="15" spans="1:7" ht="38.25">
      <c r="A15" s="8">
        <v>6</v>
      </c>
      <c r="B15" s="9" t="s">
        <v>15</v>
      </c>
      <c r="C15" s="10" t="s">
        <v>16</v>
      </c>
      <c r="D15" s="8" t="s">
        <v>8</v>
      </c>
      <c r="E15" s="8">
        <v>36.74</v>
      </c>
      <c r="F15" s="11">
        <v>0</v>
      </c>
      <c r="G15" s="11">
        <f t="shared" si="0"/>
        <v>0</v>
      </c>
    </row>
    <row r="16" spans="1:7" ht="51">
      <c r="A16" s="8">
        <v>7</v>
      </c>
      <c r="B16" s="9" t="s">
        <v>17</v>
      </c>
      <c r="C16" s="12" t="s">
        <v>308</v>
      </c>
      <c r="D16" s="8" t="s">
        <v>8</v>
      </c>
      <c r="E16" s="8">
        <v>36.74</v>
      </c>
      <c r="F16" s="11">
        <v>0</v>
      </c>
      <c r="G16" s="11">
        <f t="shared" si="0"/>
        <v>0</v>
      </c>
    </row>
    <row r="17" spans="1:7" ht="76.5">
      <c r="A17" s="8">
        <v>8</v>
      </c>
      <c r="B17" s="9" t="s">
        <v>302</v>
      </c>
      <c r="C17" s="10" t="s">
        <v>18</v>
      </c>
      <c r="D17" s="8" t="s">
        <v>13</v>
      </c>
      <c r="E17" s="8">
        <v>38.4</v>
      </c>
      <c r="F17" s="11">
        <v>0</v>
      </c>
      <c r="G17" s="11">
        <f t="shared" si="0"/>
        <v>0</v>
      </c>
    </row>
    <row r="18" spans="1:7" ht="25.5">
      <c r="A18" s="8">
        <v>9</v>
      </c>
      <c r="B18" s="9" t="s">
        <v>19</v>
      </c>
      <c r="C18" s="10" t="s">
        <v>20</v>
      </c>
      <c r="D18" s="8" t="s">
        <v>21</v>
      </c>
      <c r="E18" s="8">
        <v>18.4</v>
      </c>
      <c r="F18" s="11">
        <v>0</v>
      </c>
      <c r="G18" s="11">
        <f t="shared" si="0"/>
        <v>0</v>
      </c>
    </row>
    <row r="19" spans="1:7" ht="25.5">
      <c r="A19" s="8">
        <v>10</v>
      </c>
      <c r="B19" s="9" t="s">
        <v>22</v>
      </c>
      <c r="C19" s="10" t="s">
        <v>23</v>
      </c>
      <c r="D19" s="8" t="s">
        <v>21</v>
      </c>
      <c r="E19" s="8">
        <v>25.34</v>
      </c>
      <c r="F19" s="11">
        <v>0</v>
      </c>
      <c r="G19" s="11">
        <f t="shared" si="0"/>
        <v>0</v>
      </c>
    </row>
    <row r="20" spans="1:7" ht="25.5">
      <c r="A20" s="8">
        <v>11</v>
      </c>
      <c r="B20" s="9" t="s">
        <v>24</v>
      </c>
      <c r="C20" s="10" t="s">
        <v>25</v>
      </c>
      <c r="D20" s="8" t="s">
        <v>13</v>
      </c>
      <c r="E20" s="8">
        <v>132.2</v>
      </c>
      <c r="F20" s="11">
        <v>0</v>
      </c>
      <c r="G20" s="11">
        <f t="shared" si="0"/>
        <v>0</v>
      </c>
    </row>
    <row r="21" spans="1:7" ht="25.5">
      <c r="A21" s="8">
        <v>12</v>
      </c>
      <c r="B21" s="9" t="s">
        <v>303</v>
      </c>
      <c r="C21" s="10" t="s">
        <v>26</v>
      </c>
      <c r="D21" s="8" t="s">
        <v>27</v>
      </c>
      <c r="E21" s="8">
        <v>1</v>
      </c>
      <c r="F21" s="11">
        <v>0</v>
      </c>
      <c r="G21" s="11">
        <f t="shared" si="0"/>
        <v>0</v>
      </c>
    </row>
    <row r="22" spans="1:7" ht="38.25">
      <c r="A22" s="8">
        <v>13</v>
      </c>
      <c r="B22" s="9" t="s">
        <v>28</v>
      </c>
      <c r="C22" s="10" t="s">
        <v>29</v>
      </c>
      <c r="D22" s="8" t="s">
        <v>13</v>
      </c>
      <c r="E22" s="8">
        <v>132.2</v>
      </c>
      <c r="F22" s="11">
        <v>0</v>
      </c>
      <c r="G22" s="11">
        <f t="shared" si="0"/>
        <v>0</v>
      </c>
    </row>
    <row r="23" spans="1:7" ht="38.25">
      <c r="A23" s="8">
        <v>14</v>
      </c>
      <c r="B23" s="9" t="s">
        <v>304</v>
      </c>
      <c r="C23" s="10" t="s">
        <v>30</v>
      </c>
      <c r="D23" s="8" t="s">
        <v>13</v>
      </c>
      <c r="E23" s="8">
        <v>132.2</v>
      </c>
      <c r="F23" s="11">
        <v>0</v>
      </c>
      <c r="G23" s="11">
        <f t="shared" si="0"/>
        <v>0</v>
      </c>
    </row>
    <row r="24" spans="1:7" ht="51">
      <c r="A24" s="8">
        <v>15</v>
      </c>
      <c r="B24" s="9" t="s">
        <v>305</v>
      </c>
      <c r="C24" s="10" t="s">
        <v>31</v>
      </c>
      <c r="D24" s="8" t="s">
        <v>13</v>
      </c>
      <c r="E24" s="8">
        <v>132.2</v>
      </c>
      <c r="F24" s="11">
        <v>0</v>
      </c>
      <c r="G24" s="11">
        <f t="shared" si="0"/>
        <v>0</v>
      </c>
    </row>
    <row r="25" spans="1:7" ht="38.25">
      <c r="A25" s="8">
        <v>16</v>
      </c>
      <c r="B25" s="9" t="s">
        <v>32</v>
      </c>
      <c r="C25" s="10" t="s">
        <v>33</v>
      </c>
      <c r="D25" s="8" t="s">
        <v>13</v>
      </c>
      <c r="E25" s="8">
        <v>132.2</v>
      </c>
      <c r="F25" s="11">
        <v>0</v>
      </c>
      <c r="G25" s="11">
        <f t="shared" si="0"/>
        <v>0</v>
      </c>
    </row>
    <row r="26" spans="1:7" ht="63.75">
      <c r="A26" s="8">
        <v>17</v>
      </c>
      <c r="B26" s="9" t="s">
        <v>306</v>
      </c>
      <c r="C26" s="10" t="s">
        <v>34</v>
      </c>
      <c r="D26" s="8" t="s">
        <v>13</v>
      </c>
      <c r="E26" s="8">
        <v>38.4</v>
      </c>
      <c r="F26" s="11">
        <v>0</v>
      </c>
      <c r="G26" s="11">
        <f t="shared" si="0"/>
        <v>0</v>
      </c>
    </row>
    <row r="27" spans="1:7" ht="12.75">
      <c r="A27" s="20" t="s">
        <v>307</v>
      </c>
      <c r="B27" s="20"/>
      <c r="C27" s="20"/>
      <c r="D27" s="20"/>
      <c r="E27" s="20"/>
      <c r="F27" s="11">
        <v>0</v>
      </c>
      <c r="G27" s="11">
        <f t="shared" si="0"/>
        <v>0</v>
      </c>
    </row>
    <row r="28" spans="1:7" ht="38.25">
      <c r="A28" s="8">
        <v>18</v>
      </c>
      <c r="B28" s="9" t="s">
        <v>35</v>
      </c>
      <c r="C28" s="10" t="s">
        <v>36</v>
      </c>
      <c r="D28" s="8" t="s">
        <v>8</v>
      </c>
      <c r="E28" s="8">
        <v>212.13</v>
      </c>
      <c r="F28" s="11">
        <v>0</v>
      </c>
      <c r="G28" s="11">
        <f t="shared" si="0"/>
        <v>0</v>
      </c>
    </row>
    <row r="29" spans="1:7" ht="63.75">
      <c r="A29" s="8">
        <v>19</v>
      </c>
      <c r="B29" s="9" t="s">
        <v>37</v>
      </c>
      <c r="C29" s="10" t="s">
        <v>38</v>
      </c>
      <c r="D29" s="8" t="s">
        <v>8</v>
      </c>
      <c r="E29" s="8">
        <v>204.73</v>
      </c>
      <c r="F29" s="11">
        <v>0</v>
      </c>
      <c r="G29" s="11">
        <f t="shared" si="0"/>
        <v>0</v>
      </c>
    </row>
    <row r="30" spans="1:7" ht="63.75">
      <c r="A30" s="8">
        <v>20</v>
      </c>
      <c r="B30" s="9" t="s">
        <v>39</v>
      </c>
      <c r="C30" s="10" t="s">
        <v>40</v>
      </c>
      <c r="D30" s="8" t="s">
        <v>8</v>
      </c>
      <c r="E30" s="8">
        <v>5.51</v>
      </c>
      <c r="F30" s="11">
        <v>0</v>
      </c>
      <c r="G30" s="11">
        <f t="shared" si="0"/>
        <v>0</v>
      </c>
    </row>
    <row r="31" spans="1:7" ht="76.5">
      <c r="A31" s="8">
        <v>21</v>
      </c>
      <c r="B31" s="9" t="s">
        <v>41</v>
      </c>
      <c r="C31" s="10" t="s">
        <v>42</v>
      </c>
      <c r="D31" s="8" t="s">
        <v>8</v>
      </c>
      <c r="E31" s="8">
        <v>1.89</v>
      </c>
      <c r="F31" s="11">
        <v>0</v>
      </c>
      <c r="G31" s="11">
        <f t="shared" si="0"/>
        <v>0</v>
      </c>
    </row>
    <row r="32" spans="1:7" ht="38.25">
      <c r="A32" s="8">
        <v>22</v>
      </c>
      <c r="B32" s="9" t="s">
        <v>43</v>
      </c>
      <c r="C32" s="10" t="s">
        <v>44</v>
      </c>
      <c r="D32" s="8" t="s">
        <v>13</v>
      </c>
      <c r="E32" s="8">
        <v>10.12</v>
      </c>
      <c r="F32" s="11">
        <v>0</v>
      </c>
      <c r="G32" s="11">
        <f t="shared" si="0"/>
        <v>0</v>
      </c>
    </row>
    <row r="33" spans="1:7" ht="38.25">
      <c r="A33" s="8">
        <v>23</v>
      </c>
      <c r="B33" s="9" t="s">
        <v>45</v>
      </c>
      <c r="C33" s="10" t="s">
        <v>46</v>
      </c>
      <c r="D33" s="8" t="s">
        <v>8</v>
      </c>
      <c r="E33" s="8">
        <v>136.54</v>
      </c>
      <c r="F33" s="11">
        <v>0</v>
      </c>
      <c r="G33" s="11">
        <f t="shared" si="0"/>
        <v>0</v>
      </c>
    </row>
    <row r="34" spans="1:7" ht="89.25">
      <c r="A34" s="8">
        <v>24</v>
      </c>
      <c r="B34" s="9" t="s">
        <v>47</v>
      </c>
      <c r="C34" s="10" t="s">
        <v>48</v>
      </c>
      <c r="D34" s="8" t="s">
        <v>8</v>
      </c>
      <c r="E34" s="8">
        <v>136.54</v>
      </c>
      <c r="F34" s="11">
        <v>0</v>
      </c>
      <c r="G34" s="11">
        <f t="shared" si="0"/>
        <v>0</v>
      </c>
    </row>
    <row r="35" spans="1:7" ht="89.25">
      <c r="A35" s="8">
        <v>25</v>
      </c>
      <c r="B35" s="9" t="s">
        <v>49</v>
      </c>
      <c r="C35" s="10" t="s">
        <v>50</v>
      </c>
      <c r="D35" s="8" t="s">
        <v>8</v>
      </c>
      <c r="E35" s="8">
        <v>75.59</v>
      </c>
      <c r="F35" s="11">
        <v>0</v>
      </c>
      <c r="G35" s="11">
        <f t="shared" si="0"/>
        <v>0</v>
      </c>
    </row>
    <row r="36" spans="1:7" ht="63.75">
      <c r="A36" s="8">
        <v>26</v>
      </c>
      <c r="B36" s="9" t="s">
        <v>51</v>
      </c>
      <c r="C36" s="12" t="s">
        <v>309</v>
      </c>
      <c r="D36" s="8" t="s">
        <v>8</v>
      </c>
      <c r="E36" s="8">
        <v>75.59</v>
      </c>
      <c r="F36" s="11">
        <v>0</v>
      </c>
      <c r="G36" s="11">
        <f t="shared" si="0"/>
        <v>0</v>
      </c>
    </row>
    <row r="37" spans="1:10" ht="25.5">
      <c r="A37" s="34" t="s">
        <v>486</v>
      </c>
      <c r="B37" s="35" t="s">
        <v>487</v>
      </c>
      <c r="C37" s="36" t="s">
        <v>488</v>
      </c>
      <c r="D37" s="34" t="s">
        <v>8</v>
      </c>
      <c r="E37" s="34">
        <v>1</v>
      </c>
      <c r="F37" s="37">
        <v>0</v>
      </c>
      <c r="G37" s="37">
        <f t="shared" si="0"/>
        <v>0</v>
      </c>
      <c r="J37" s="38" t="s">
        <v>490</v>
      </c>
    </row>
    <row r="38" spans="1:7" ht="12.75">
      <c r="A38" s="29" t="s">
        <v>310</v>
      </c>
      <c r="B38" s="29"/>
      <c r="C38" s="29"/>
      <c r="D38" s="29"/>
      <c r="E38" s="29"/>
      <c r="F38" s="11">
        <v>0</v>
      </c>
      <c r="G38" s="11">
        <f t="shared" si="0"/>
        <v>0</v>
      </c>
    </row>
    <row r="39" spans="1:7" ht="25.5">
      <c r="A39" s="8">
        <v>27</v>
      </c>
      <c r="B39" s="9" t="s">
        <v>52</v>
      </c>
      <c r="C39" s="10" t="s">
        <v>53</v>
      </c>
      <c r="D39" s="8" t="s">
        <v>8</v>
      </c>
      <c r="E39" s="8">
        <v>5.51</v>
      </c>
      <c r="F39" s="11">
        <v>0</v>
      </c>
      <c r="G39" s="11">
        <f t="shared" si="0"/>
        <v>0</v>
      </c>
    </row>
    <row r="40" spans="1:7" ht="38.25">
      <c r="A40" s="8">
        <v>28</v>
      </c>
      <c r="B40" s="9" t="s">
        <v>54</v>
      </c>
      <c r="C40" s="10" t="s">
        <v>55</v>
      </c>
      <c r="D40" s="8" t="s">
        <v>8</v>
      </c>
      <c r="E40" s="8">
        <v>5.66</v>
      </c>
      <c r="F40" s="11">
        <v>0</v>
      </c>
      <c r="G40" s="11">
        <f t="shared" si="0"/>
        <v>0</v>
      </c>
    </row>
    <row r="41" spans="1:7" ht="38.25">
      <c r="A41" s="8">
        <v>29</v>
      </c>
      <c r="B41" s="9" t="s">
        <v>56</v>
      </c>
      <c r="C41" s="10" t="s">
        <v>57</v>
      </c>
      <c r="D41" s="8" t="s">
        <v>8</v>
      </c>
      <c r="E41" s="8">
        <v>5.6</v>
      </c>
      <c r="F41" s="11">
        <v>0</v>
      </c>
      <c r="G41" s="11">
        <f t="shared" si="0"/>
        <v>0</v>
      </c>
    </row>
    <row r="42" spans="1:7" ht="38.25">
      <c r="A42" s="8">
        <v>30</v>
      </c>
      <c r="B42" s="9" t="s">
        <v>58</v>
      </c>
      <c r="C42" s="10" t="s">
        <v>59</v>
      </c>
      <c r="D42" s="8" t="s">
        <v>8</v>
      </c>
      <c r="E42" s="8">
        <v>4.26</v>
      </c>
      <c r="F42" s="11">
        <v>0</v>
      </c>
      <c r="G42" s="11">
        <f t="shared" si="0"/>
        <v>0</v>
      </c>
    </row>
    <row r="43" spans="1:7" ht="38.25">
      <c r="A43" s="8">
        <v>31</v>
      </c>
      <c r="B43" s="9" t="s">
        <v>60</v>
      </c>
      <c r="C43" s="10" t="s">
        <v>61</v>
      </c>
      <c r="D43" s="8" t="s">
        <v>8</v>
      </c>
      <c r="E43" s="8">
        <v>3.46</v>
      </c>
      <c r="F43" s="11">
        <v>0</v>
      </c>
      <c r="G43" s="11">
        <f t="shared" si="0"/>
        <v>0</v>
      </c>
    </row>
    <row r="44" spans="1:7" ht="51">
      <c r="A44" s="8">
        <v>32</v>
      </c>
      <c r="B44" s="13" t="s">
        <v>311</v>
      </c>
      <c r="C44" s="10" t="s">
        <v>62</v>
      </c>
      <c r="D44" s="8" t="s">
        <v>13</v>
      </c>
      <c r="E44" s="8">
        <v>53.27</v>
      </c>
      <c r="F44" s="11">
        <v>0</v>
      </c>
      <c r="G44" s="11">
        <f t="shared" si="0"/>
        <v>0</v>
      </c>
    </row>
    <row r="45" spans="1:7" ht="25.5">
      <c r="A45" s="8">
        <v>33</v>
      </c>
      <c r="B45" s="9" t="s">
        <v>63</v>
      </c>
      <c r="C45" s="10" t="s">
        <v>64</v>
      </c>
      <c r="D45" s="8" t="s">
        <v>13</v>
      </c>
      <c r="E45" s="8">
        <v>68.66</v>
      </c>
      <c r="F45" s="11">
        <v>0</v>
      </c>
      <c r="G45" s="11">
        <f t="shared" si="0"/>
        <v>0</v>
      </c>
    </row>
    <row r="46" spans="1:7" ht="38.25">
      <c r="A46" s="8">
        <v>34</v>
      </c>
      <c r="B46" s="9" t="s">
        <v>65</v>
      </c>
      <c r="C46" s="12" t="s">
        <v>312</v>
      </c>
      <c r="D46" s="8" t="s">
        <v>13</v>
      </c>
      <c r="E46" s="8">
        <v>68.66</v>
      </c>
      <c r="F46" s="11">
        <v>0</v>
      </c>
      <c r="G46" s="11">
        <f t="shared" si="0"/>
        <v>0</v>
      </c>
    </row>
    <row r="47" spans="1:7" ht="51">
      <c r="A47" s="8">
        <v>35</v>
      </c>
      <c r="B47" s="9" t="s">
        <v>66</v>
      </c>
      <c r="C47" s="10" t="s">
        <v>67</v>
      </c>
      <c r="D47" s="8" t="s">
        <v>8</v>
      </c>
      <c r="E47" s="8">
        <v>2.17</v>
      </c>
      <c r="F47" s="11">
        <v>0</v>
      </c>
      <c r="G47" s="11">
        <f t="shared" si="0"/>
        <v>0</v>
      </c>
    </row>
    <row r="48" spans="1:7" ht="38.25">
      <c r="A48" s="8">
        <v>36</v>
      </c>
      <c r="B48" s="9" t="s">
        <v>63</v>
      </c>
      <c r="C48" s="10" t="s">
        <v>68</v>
      </c>
      <c r="D48" s="8" t="s">
        <v>13</v>
      </c>
      <c r="E48" s="8">
        <v>4.8</v>
      </c>
      <c r="F48" s="11">
        <v>0</v>
      </c>
      <c r="G48" s="11">
        <f t="shared" si="0"/>
        <v>0</v>
      </c>
    </row>
    <row r="49" spans="1:7" ht="51">
      <c r="A49" s="8">
        <v>37</v>
      </c>
      <c r="B49" s="9" t="s">
        <v>65</v>
      </c>
      <c r="C49" s="12" t="s">
        <v>314</v>
      </c>
      <c r="D49" s="8" t="s">
        <v>13</v>
      </c>
      <c r="E49" s="8">
        <v>4.8</v>
      </c>
      <c r="F49" s="11">
        <v>0</v>
      </c>
      <c r="G49" s="11">
        <f t="shared" si="0"/>
        <v>0</v>
      </c>
    </row>
    <row r="50" spans="1:7" ht="51">
      <c r="A50" s="8">
        <v>38</v>
      </c>
      <c r="B50" s="9" t="s">
        <v>69</v>
      </c>
      <c r="C50" s="10" t="s">
        <v>70</v>
      </c>
      <c r="D50" s="8" t="s">
        <v>71</v>
      </c>
      <c r="E50" s="8">
        <v>0.1</v>
      </c>
      <c r="F50" s="11">
        <v>0</v>
      </c>
      <c r="G50" s="11">
        <f t="shared" si="0"/>
        <v>0</v>
      </c>
    </row>
    <row r="51" spans="1:7" ht="51">
      <c r="A51" s="8">
        <v>39</v>
      </c>
      <c r="B51" s="9" t="s">
        <v>72</v>
      </c>
      <c r="C51" s="10" t="s">
        <v>73</v>
      </c>
      <c r="D51" s="8" t="s">
        <v>71</v>
      </c>
      <c r="E51" s="8">
        <v>0.57</v>
      </c>
      <c r="F51" s="11">
        <v>0</v>
      </c>
      <c r="G51" s="11">
        <f t="shared" si="0"/>
        <v>0</v>
      </c>
    </row>
    <row r="52" spans="1:7" ht="25.5">
      <c r="A52" s="8">
        <v>40</v>
      </c>
      <c r="B52" s="9" t="s">
        <v>74</v>
      </c>
      <c r="C52" s="10" t="s">
        <v>75</v>
      </c>
      <c r="D52" s="8" t="s">
        <v>76</v>
      </c>
      <c r="E52" s="8">
        <v>7</v>
      </c>
      <c r="F52" s="11">
        <v>0</v>
      </c>
      <c r="G52" s="11">
        <f t="shared" si="0"/>
        <v>0</v>
      </c>
    </row>
    <row r="53" spans="1:7" ht="51">
      <c r="A53" s="8">
        <v>41</v>
      </c>
      <c r="B53" s="13" t="s">
        <v>313</v>
      </c>
      <c r="C53" s="10" t="s">
        <v>77</v>
      </c>
      <c r="D53" s="8" t="s">
        <v>13</v>
      </c>
      <c r="E53" s="8">
        <v>173.73</v>
      </c>
      <c r="F53" s="11">
        <v>0</v>
      </c>
      <c r="G53" s="11">
        <f t="shared" si="0"/>
        <v>0</v>
      </c>
    </row>
    <row r="54" spans="1:7" ht="63.75">
      <c r="A54" s="8">
        <v>42</v>
      </c>
      <c r="B54" s="13" t="s">
        <v>315</v>
      </c>
      <c r="C54" s="12" t="s">
        <v>316</v>
      </c>
      <c r="D54" s="8" t="s">
        <v>13</v>
      </c>
      <c r="E54" s="8">
        <v>173.73</v>
      </c>
      <c r="F54" s="11">
        <v>0</v>
      </c>
      <c r="G54" s="11">
        <f t="shared" si="0"/>
        <v>0</v>
      </c>
    </row>
    <row r="55" spans="1:7" ht="63.75">
      <c r="A55" s="8">
        <v>43</v>
      </c>
      <c r="B55" s="13" t="s">
        <v>317</v>
      </c>
      <c r="C55" s="10" t="s">
        <v>79</v>
      </c>
      <c r="D55" s="8" t="s">
        <v>13</v>
      </c>
      <c r="E55" s="8">
        <v>139.08</v>
      </c>
      <c r="F55" s="11">
        <v>0</v>
      </c>
      <c r="G55" s="11">
        <f t="shared" si="0"/>
        <v>0</v>
      </c>
    </row>
    <row r="56" spans="1:7" ht="38.25">
      <c r="A56" s="8">
        <v>44</v>
      </c>
      <c r="B56" s="13" t="s">
        <v>318</v>
      </c>
      <c r="C56" s="10" t="s">
        <v>81</v>
      </c>
      <c r="D56" s="8" t="s">
        <v>13</v>
      </c>
      <c r="E56" s="8">
        <v>139.08</v>
      </c>
      <c r="F56" s="11">
        <v>0</v>
      </c>
      <c r="G56" s="11">
        <f t="shared" si="0"/>
        <v>0</v>
      </c>
    </row>
    <row r="57" spans="1:7" ht="76.5">
      <c r="A57" s="8">
        <v>45</v>
      </c>
      <c r="B57" s="13" t="s">
        <v>317</v>
      </c>
      <c r="C57" s="10" t="s">
        <v>82</v>
      </c>
      <c r="D57" s="8" t="s">
        <v>13</v>
      </c>
      <c r="E57" s="8">
        <v>2.43</v>
      </c>
      <c r="F57" s="11">
        <v>0</v>
      </c>
      <c r="G57" s="11">
        <f t="shared" si="0"/>
        <v>0</v>
      </c>
    </row>
    <row r="58" spans="1:7" ht="12.75">
      <c r="A58" s="20" t="s">
        <v>319</v>
      </c>
      <c r="B58" s="20"/>
      <c r="C58" s="20"/>
      <c r="D58" s="20"/>
      <c r="E58" s="20"/>
      <c r="F58" s="11">
        <v>0</v>
      </c>
      <c r="G58" s="11">
        <f t="shared" si="0"/>
        <v>0</v>
      </c>
    </row>
    <row r="59" spans="1:7" ht="25.5">
      <c r="A59" s="8">
        <v>46</v>
      </c>
      <c r="B59" s="9" t="s">
        <v>63</v>
      </c>
      <c r="C59" s="10" t="s">
        <v>64</v>
      </c>
      <c r="D59" s="8" t="s">
        <v>13</v>
      </c>
      <c r="E59" s="8">
        <v>24.11</v>
      </c>
      <c r="F59" s="11">
        <v>0</v>
      </c>
      <c r="G59" s="11">
        <f t="shared" si="0"/>
        <v>0</v>
      </c>
    </row>
    <row r="60" spans="1:7" ht="51">
      <c r="A60" s="8">
        <v>47</v>
      </c>
      <c r="B60" s="9" t="s">
        <v>65</v>
      </c>
      <c r="C60" s="12" t="s">
        <v>320</v>
      </c>
      <c r="D60" s="8" t="s">
        <v>13</v>
      </c>
      <c r="E60" s="8">
        <v>24.11</v>
      </c>
      <c r="F60" s="11">
        <v>0</v>
      </c>
      <c r="G60" s="11">
        <f t="shared" si="0"/>
        <v>0</v>
      </c>
    </row>
    <row r="61" spans="1:7" ht="38.25">
      <c r="A61" s="8">
        <v>48</v>
      </c>
      <c r="B61" s="9" t="s">
        <v>66</v>
      </c>
      <c r="C61" s="10" t="s">
        <v>83</v>
      </c>
      <c r="D61" s="8" t="s">
        <v>8</v>
      </c>
      <c r="E61" s="8">
        <v>0.36</v>
      </c>
      <c r="F61" s="11">
        <v>0</v>
      </c>
      <c r="G61" s="11">
        <f t="shared" si="0"/>
        <v>0</v>
      </c>
    </row>
    <row r="62" spans="1:7" ht="25.5">
      <c r="A62" s="8">
        <v>49</v>
      </c>
      <c r="B62" s="9" t="s">
        <v>84</v>
      </c>
      <c r="C62" s="10" t="s">
        <v>85</v>
      </c>
      <c r="D62" s="8" t="s">
        <v>8</v>
      </c>
      <c r="E62" s="8">
        <v>0.77</v>
      </c>
      <c r="F62" s="11">
        <v>0</v>
      </c>
      <c r="G62" s="11">
        <f t="shared" si="0"/>
        <v>0</v>
      </c>
    </row>
    <row r="63" spans="1:7" ht="51">
      <c r="A63" s="8">
        <v>50</v>
      </c>
      <c r="B63" s="9" t="s">
        <v>86</v>
      </c>
      <c r="C63" s="10" t="s">
        <v>87</v>
      </c>
      <c r="D63" s="8" t="s">
        <v>8</v>
      </c>
      <c r="E63" s="8">
        <v>5.47</v>
      </c>
      <c r="F63" s="11">
        <v>0</v>
      </c>
      <c r="G63" s="11">
        <f t="shared" si="0"/>
        <v>0</v>
      </c>
    </row>
    <row r="64" spans="1:7" ht="25.5">
      <c r="A64" s="8">
        <v>51</v>
      </c>
      <c r="B64" s="9" t="s">
        <v>88</v>
      </c>
      <c r="C64" s="10" t="s">
        <v>89</v>
      </c>
      <c r="D64" s="8" t="s">
        <v>13</v>
      </c>
      <c r="E64" s="8">
        <v>18.22</v>
      </c>
      <c r="F64" s="11">
        <v>0</v>
      </c>
      <c r="G64" s="11">
        <f t="shared" si="0"/>
        <v>0</v>
      </c>
    </row>
    <row r="65" spans="1:7" ht="51">
      <c r="A65" s="8">
        <v>52</v>
      </c>
      <c r="B65" s="9" t="s">
        <v>90</v>
      </c>
      <c r="C65" s="12" t="s">
        <v>321</v>
      </c>
      <c r="D65" s="8" t="s">
        <v>13</v>
      </c>
      <c r="E65" s="8">
        <v>18.22</v>
      </c>
      <c r="F65" s="11">
        <v>0</v>
      </c>
      <c r="G65" s="11">
        <f t="shared" si="0"/>
        <v>0</v>
      </c>
    </row>
    <row r="66" spans="1:7" ht="38.25">
      <c r="A66" s="8">
        <v>53</v>
      </c>
      <c r="B66" s="9" t="s">
        <v>69</v>
      </c>
      <c r="C66" s="10" t="s">
        <v>91</v>
      </c>
      <c r="D66" s="8" t="s">
        <v>71</v>
      </c>
      <c r="E66" s="8">
        <v>0.11</v>
      </c>
      <c r="F66" s="11">
        <v>0</v>
      </c>
      <c r="G66" s="11">
        <f t="shared" si="0"/>
        <v>0</v>
      </c>
    </row>
    <row r="67" spans="1:7" ht="38.25">
      <c r="A67" s="8">
        <v>54</v>
      </c>
      <c r="B67" s="9" t="s">
        <v>72</v>
      </c>
      <c r="C67" s="10" t="s">
        <v>92</v>
      </c>
      <c r="D67" s="8" t="s">
        <v>71</v>
      </c>
      <c r="E67" s="8">
        <v>0.34</v>
      </c>
      <c r="F67" s="11">
        <v>0</v>
      </c>
      <c r="G67" s="11">
        <f t="shared" si="0"/>
        <v>0</v>
      </c>
    </row>
    <row r="68" spans="1:7" ht="12.75">
      <c r="A68" s="20" t="s">
        <v>322</v>
      </c>
      <c r="B68" s="20"/>
      <c r="C68" s="20"/>
      <c r="D68" s="20"/>
      <c r="E68" s="20"/>
      <c r="F68" s="11">
        <v>0</v>
      </c>
      <c r="G68" s="11">
        <f t="shared" si="0"/>
        <v>0</v>
      </c>
    </row>
    <row r="69" spans="1:7" ht="25.5">
      <c r="A69" s="8">
        <v>55</v>
      </c>
      <c r="B69" s="9" t="s">
        <v>93</v>
      </c>
      <c r="C69" s="10" t="s">
        <v>94</v>
      </c>
      <c r="D69" s="8" t="s">
        <v>13</v>
      </c>
      <c r="E69" s="8">
        <v>9.31</v>
      </c>
      <c r="F69" s="11">
        <v>0</v>
      </c>
      <c r="G69" s="11">
        <f t="shared" si="0"/>
        <v>0</v>
      </c>
    </row>
    <row r="70" spans="1:7" ht="38.25">
      <c r="A70" s="8">
        <v>56</v>
      </c>
      <c r="B70" s="13" t="s">
        <v>323</v>
      </c>
      <c r="C70" s="10" t="s">
        <v>95</v>
      </c>
      <c r="D70" s="8" t="s">
        <v>8</v>
      </c>
      <c r="E70" s="8">
        <v>1.27</v>
      </c>
      <c r="F70" s="11">
        <v>0</v>
      </c>
      <c r="G70" s="11">
        <f t="shared" si="0"/>
        <v>0</v>
      </c>
    </row>
    <row r="71" spans="1:7" ht="51">
      <c r="A71" s="8">
        <v>57</v>
      </c>
      <c r="B71" s="9" t="s">
        <v>69</v>
      </c>
      <c r="C71" s="10" t="s">
        <v>96</v>
      </c>
      <c r="D71" s="8" t="s">
        <v>71</v>
      </c>
      <c r="E71" s="8">
        <v>0.03</v>
      </c>
      <c r="F71" s="11">
        <v>0</v>
      </c>
      <c r="G71" s="11">
        <f t="shared" si="0"/>
        <v>0</v>
      </c>
    </row>
    <row r="72" spans="1:7" ht="51">
      <c r="A72" s="8">
        <v>58</v>
      </c>
      <c r="B72" s="9" t="s">
        <v>72</v>
      </c>
      <c r="C72" s="10" t="s">
        <v>97</v>
      </c>
      <c r="D72" s="8" t="s">
        <v>71</v>
      </c>
      <c r="E72" s="8">
        <v>0.38</v>
      </c>
      <c r="F72" s="11">
        <v>0</v>
      </c>
      <c r="G72" s="11">
        <f t="shared" si="0"/>
        <v>0</v>
      </c>
    </row>
    <row r="73" spans="1:7" ht="51">
      <c r="A73" s="8">
        <v>59</v>
      </c>
      <c r="B73" s="13" t="s">
        <v>324</v>
      </c>
      <c r="C73" s="10" t="s">
        <v>98</v>
      </c>
      <c r="D73" s="8" t="s">
        <v>21</v>
      </c>
      <c r="E73" s="8">
        <v>8</v>
      </c>
      <c r="F73" s="11">
        <v>0</v>
      </c>
      <c r="G73" s="11">
        <f t="shared" si="0"/>
        <v>0</v>
      </c>
    </row>
    <row r="74" spans="1:7" ht="38.25">
      <c r="A74" s="8">
        <v>60</v>
      </c>
      <c r="B74" s="13" t="s">
        <v>325</v>
      </c>
      <c r="C74" s="10" t="s">
        <v>99</v>
      </c>
      <c r="D74" s="8" t="s">
        <v>13</v>
      </c>
      <c r="E74" s="8">
        <v>3.58</v>
      </c>
      <c r="F74" s="11">
        <v>0</v>
      </c>
      <c r="G74" s="11">
        <f t="shared" si="0"/>
        <v>0</v>
      </c>
    </row>
    <row r="75" spans="1:7" ht="12.75">
      <c r="A75" s="20" t="s">
        <v>326</v>
      </c>
      <c r="B75" s="20"/>
      <c r="C75" s="20"/>
      <c r="D75" s="20"/>
      <c r="E75" s="20"/>
      <c r="F75" s="11">
        <v>0</v>
      </c>
      <c r="G75" s="11">
        <f t="shared" si="0"/>
        <v>0</v>
      </c>
    </row>
    <row r="76" spans="1:7" ht="63.75">
      <c r="A76" s="8">
        <v>61</v>
      </c>
      <c r="B76" s="9" t="s">
        <v>100</v>
      </c>
      <c r="C76" s="10" t="s">
        <v>101</v>
      </c>
      <c r="D76" s="8" t="s">
        <v>13</v>
      </c>
      <c r="E76" s="8">
        <v>92.8</v>
      </c>
      <c r="F76" s="11">
        <v>0</v>
      </c>
      <c r="G76" s="11">
        <f aca="true" t="shared" si="1" ref="G76:G140">ROUND(E76*F76,2)</f>
        <v>0</v>
      </c>
    </row>
    <row r="77" spans="1:7" ht="63.75">
      <c r="A77" s="8">
        <v>62</v>
      </c>
      <c r="B77" s="9" t="s">
        <v>102</v>
      </c>
      <c r="C77" s="10" t="s">
        <v>103</v>
      </c>
      <c r="D77" s="8" t="s">
        <v>13</v>
      </c>
      <c r="E77" s="8">
        <v>37.49</v>
      </c>
      <c r="F77" s="11">
        <v>0</v>
      </c>
      <c r="G77" s="11">
        <f t="shared" si="1"/>
        <v>0</v>
      </c>
    </row>
    <row r="78" spans="1:7" ht="63.75">
      <c r="A78" s="8">
        <v>63</v>
      </c>
      <c r="B78" s="9" t="s">
        <v>104</v>
      </c>
      <c r="C78" s="10" t="s">
        <v>105</v>
      </c>
      <c r="D78" s="8" t="s">
        <v>13</v>
      </c>
      <c r="E78" s="8">
        <v>11.25</v>
      </c>
      <c r="F78" s="11">
        <v>0</v>
      </c>
      <c r="G78" s="11">
        <f t="shared" si="1"/>
        <v>0</v>
      </c>
    </row>
    <row r="79" spans="1:7" ht="51">
      <c r="A79" s="8">
        <v>64</v>
      </c>
      <c r="B79" s="9" t="s">
        <v>106</v>
      </c>
      <c r="C79" s="10" t="s">
        <v>107</v>
      </c>
      <c r="D79" s="8" t="s">
        <v>13</v>
      </c>
      <c r="E79" s="8">
        <v>3.63</v>
      </c>
      <c r="F79" s="11">
        <v>0</v>
      </c>
      <c r="G79" s="11">
        <f t="shared" si="1"/>
        <v>0</v>
      </c>
    </row>
    <row r="80" spans="1:7" ht="25.5">
      <c r="A80" s="8">
        <v>65</v>
      </c>
      <c r="B80" s="9" t="s">
        <v>108</v>
      </c>
      <c r="C80" s="10" t="s">
        <v>109</v>
      </c>
      <c r="D80" s="8" t="s">
        <v>13</v>
      </c>
      <c r="E80" s="8">
        <v>0.33</v>
      </c>
      <c r="F80" s="11">
        <v>0</v>
      </c>
      <c r="G80" s="11">
        <f t="shared" si="1"/>
        <v>0</v>
      </c>
    </row>
    <row r="81" spans="1:7" ht="51">
      <c r="A81" s="8">
        <v>66</v>
      </c>
      <c r="B81" s="9" t="s">
        <v>110</v>
      </c>
      <c r="C81" s="10" t="s">
        <v>111</v>
      </c>
      <c r="D81" s="8" t="s">
        <v>27</v>
      </c>
      <c r="E81" s="8">
        <v>12</v>
      </c>
      <c r="F81" s="11">
        <v>0</v>
      </c>
      <c r="G81" s="11">
        <f t="shared" si="1"/>
        <v>0</v>
      </c>
    </row>
    <row r="82" spans="1:7" ht="51">
      <c r="A82" s="8">
        <v>67</v>
      </c>
      <c r="B82" s="9" t="s">
        <v>112</v>
      </c>
      <c r="C82" s="10" t="s">
        <v>113</v>
      </c>
      <c r="D82" s="8" t="s">
        <v>27</v>
      </c>
      <c r="E82" s="8">
        <v>1</v>
      </c>
      <c r="F82" s="11">
        <v>0</v>
      </c>
      <c r="G82" s="11">
        <f t="shared" si="1"/>
        <v>0</v>
      </c>
    </row>
    <row r="83" spans="1:7" ht="63.75">
      <c r="A83" s="8">
        <v>68</v>
      </c>
      <c r="B83" s="9" t="s">
        <v>114</v>
      </c>
      <c r="C83" s="10" t="s">
        <v>115</v>
      </c>
      <c r="D83" s="8" t="s">
        <v>8</v>
      </c>
      <c r="E83" s="8">
        <v>2.8</v>
      </c>
      <c r="F83" s="11">
        <v>0</v>
      </c>
      <c r="G83" s="11">
        <f t="shared" si="1"/>
        <v>0</v>
      </c>
    </row>
    <row r="84" spans="1:7" ht="76.5">
      <c r="A84" s="8">
        <v>69</v>
      </c>
      <c r="B84" s="13" t="s">
        <v>327</v>
      </c>
      <c r="C84" s="10" t="s">
        <v>116</v>
      </c>
      <c r="D84" s="8" t="s">
        <v>21</v>
      </c>
      <c r="E84" s="8">
        <v>2</v>
      </c>
      <c r="F84" s="11">
        <v>0</v>
      </c>
      <c r="G84" s="11">
        <f t="shared" si="1"/>
        <v>0</v>
      </c>
    </row>
    <row r="85" spans="1:7" ht="12.75">
      <c r="A85" s="20" t="s">
        <v>328</v>
      </c>
      <c r="B85" s="20"/>
      <c r="C85" s="20"/>
      <c r="D85" s="20"/>
      <c r="E85" s="20"/>
      <c r="F85" s="14">
        <v>0</v>
      </c>
      <c r="G85" s="11">
        <f t="shared" si="1"/>
        <v>0</v>
      </c>
    </row>
    <row r="86" spans="1:7" ht="38.25">
      <c r="A86" s="8">
        <v>70</v>
      </c>
      <c r="B86" s="9" t="s">
        <v>93</v>
      </c>
      <c r="C86" s="10" t="s">
        <v>117</v>
      </c>
      <c r="D86" s="8" t="s">
        <v>13</v>
      </c>
      <c r="E86" s="8">
        <v>46.9</v>
      </c>
      <c r="F86" s="11">
        <v>0</v>
      </c>
      <c r="G86" s="11">
        <f t="shared" si="1"/>
        <v>0</v>
      </c>
    </row>
    <row r="87" spans="1:7" ht="63.75">
      <c r="A87" s="8">
        <v>71</v>
      </c>
      <c r="B87" s="9" t="s">
        <v>118</v>
      </c>
      <c r="C87" s="10" t="s">
        <v>119</v>
      </c>
      <c r="D87" s="8" t="s">
        <v>13</v>
      </c>
      <c r="E87" s="8">
        <v>-46.9</v>
      </c>
      <c r="F87" s="11">
        <v>0</v>
      </c>
      <c r="G87" s="11">
        <f t="shared" si="1"/>
        <v>0</v>
      </c>
    </row>
    <row r="88" spans="1:7" ht="38.25">
      <c r="A88" s="8">
        <v>72</v>
      </c>
      <c r="B88" s="9" t="s">
        <v>120</v>
      </c>
      <c r="C88" s="10" t="s">
        <v>121</v>
      </c>
      <c r="D88" s="8" t="s">
        <v>8</v>
      </c>
      <c r="E88" s="8">
        <v>2.29</v>
      </c>
      <c r="F88" s="11">
        <v>0</v>
      </c>
      <c r="G88" s="11">
        <f t="shared" si="1"/>
        <v>0</v>
      </c>
    </row>
    <row r="89" spans="1:7" ht="38.25">
      <c r="A89" s="8">
        <v>73</v>
      </c>
      <c r="B89" s="9" t="s">
        <v>69</v>
      </c>
      <c r="C89" s="10" t="s">
        <v>122</v>
      </c>
      <c r="D89" s="8" t="s">
        <v>71</v>
      </c>
      <c r="E89" s="8">
        <v>0.06</v>
      </c>
      <c r="F89" s="11">
        <v>0</v>
      </c>
      <c r="G89" s="11">
        <f t="shared" si="1"/>
        <v>0</v>
      </c>
    </row>
    <row r="90" spans="1:7" ht="38.25">
      <c r="A90" s="8">
        <v>74</v>
      </c>
      <c r="B90" s="9" t="s">
        <v>72</v>
      </c>
      <c r="C90" s="10" t="s">
        <v>123</v>
      </c>
      <c r="D90" s="8" t="s">
        <v>71</v>
      </c>
      <c r="E90" s="8">
        <v>0.77</v>
      </c>
      <c r="F90" s="11">
        <v>0</v>
      </c>
      <c r="G90" s="11">
        <f t="shared" si="1"/>
        <v>0</v>
      </c>
    </row>
    <row r="91" spans="1:7" ht="12.75">
      <c r="A91" s="20" t="s">
        <v>329</v>
      </c>
      <c r="B91" s="20"/>
      <c r="C91" s="20"/>
      <c r="D91" s="20"/>
      <c r="E91" s="20"/>
      <c r="F91" s="11">
        <v>0</v>
      </c>
      <c r="G91" s="11">
        <f t="shared" si="1"/>
        <v>0</v>
      </c>
    </row>
    <row r="92" spans="1:7" ht="38.25">
      <c r="A92" s="8">
        <v>75</v>
      </c>
      <c r="B92" s="9" t="s">
        <v>124</v>
      </c>
      <c r="C92" s="10" t="s">
        <v>125</v>
      </c>
      <c r="D92" s="8" t="s">
        <v>13</v>
      </c>
      <c r="E92" s="8">
        <v>9.22</v>
      </c>
      <c r="F92" s="11">
        <v>0</v>
      </c>
      <c r="G92" s="11">
        <f t="shared" si="1"/>
        <v>0</v>
      </c>
    </row>
    <row r="93" spans="1:7" ht="38.25">
      <c r="A93" s="8">
        <v>76</v>
      </c>
      <c r="B93" s="9" t="s">
        <v>69</v>
      </c>
      <c r="C93" s="10" t="s">
        <v>122</v>
      </c>
      <c r="D93" s="8" t="s">
        <v>71</v>
      </c>
      <c r="E93" s="8">
        <v>0.03</v>
      </c>
      <c r="F93" s="11">
        <v>0</v>
      </c>
      <c r="G93" s="11">
        <f t="shared" si="1"/>
        <v>0</v>
      </c>
    </row>
    <row r="94" spans="1:7" ht="38.25">
      <c r="A94" s="8">
        <v>77</v>
      </c>
      <c r="B94" s="9" t="s">
        <v>72</v>
      </c>
      <c r="C94" s="10" t="s">
        <v>123</v>
      </c>
      <c r="D94" s="8" t="s">
        <v>71</v>
      </c>
      <c r="E94" s="8">
        <v>0.14</v>
      </c>
      <c r="F94" s="11">
        <v>0</v>
      </c>
      <c r="G94" s="11">
        <f t="shared" si="1"/>
        <v>0</v>
      </c>
    </row>
    <row r="95" spans="1:7" ht="12.75">
      <c r="A95" s="20" t="s">
        <v>330</v>
      </c>
      <c r="B95" s="20"/>
      <c r="C95" s="20"/>
      <c r="D95" s="20"/>
      <c r="E95" s="20"/>
      <c r="F95" s="11">
        <v>0</v>
      </c>
      <c r="G95" s="11">
        <f t="shared" si="1"/>
        <v>0</v>
      </c>
    </row>
    <row r="96" spans="1:7" ht="76.5">
      <c r="A96" s="8">
        <v>78</v>
      </c>
      <c r="B96" s="9" t="s">
        <v>66</v>
      </c>
      <c r="C96" s="10" t="s">
        <v>126</v>
      </c>
      <c r="D96" s="8" t="s">
        <v>8</v>
      </c>
      <c r="E96" s="8">
        <v>11.52</v>
      </c>
      <c r="F96" s="11">
        <v>0</v>
      </c>
      <c r="G96" s="11">
        <f t="shared" si="1"/>
        <v>0</v>
      </c>
    </row>
    <row r="97" spans="1:7" ht="51">
      <c r="A97" s="8">
        <v>79</v>
      </c>
      <c r="B97" s="9" t="s">
        <v>84</v>
      </c>
      <c r="C97" s="10" t="s">
        <v>127</v>
      </c>
      <c r="D97" s="8" t="s">
        <v>8</v>
      </c>
      <c r="E97" s="8">
        <v>10.23</v>
      </c>
      <c r="F97" s="11">
        <v>0</v>
      </c>
      <c r="G97" s="11">
        <f t="shared" si="1"/>
        <v>0</v>
      </c>
    </row>
    <row r="98" spans="1:7" ht="63.75">
      <c r="A98" s="8">
        <v>80</v>
      </c>
      <c r="B98" s="13" t="s">
        <v>331</v>
      </c>
      <c r="C98" s="10" t="s">
        <v>128</v>
      </c>
      <c r="D98" s="8" t="s">
        <v>8</v>
      </c>
      <c r="E98" s="8">
        <v>1.81</v>
      </c>
      <c r="F98" s="11">
        <v>0</v>
      </c>
      <c r="G98" s="11">
        <f t="shared" si="1"/>
        <v>0</v>
      </c>
    </row>
    <row r="99" spans="1:7" ht="51">
      <c r="A99" s="8">
        <v>81</v>
      </c>
      <c r="B99" s="9" t="s">
        <v>120</v>
      </c>
      <c r="C99" s="10" t="s">
        <v>129</v>
      </c>
      <c r="D99" s="8" t="s">
        <v>8</v>
      </c>
      <c r="E99" s="8">
        <v>10.39</v>
      </c>
      <c r="F99" s="11">
        <v>0</v>
      </c>
      <c r="G99" s="11">
        <f t="shared" si="1"/>
        <v>0</v>
      </c>
    </row>
    <row r="100" spans="1:7" ht="38.25">
      <c r="A100" s="8">
        <v>82</v>
      </c>
      <c r="B100" s="9" t="s">
        <v>69</v>
      </c>
      <c r="C100" s="10" t="s">
        <v>130</v>
      </c>
      <c r="D100" s="8" t="s">
        <v>71</v>
      </c>
      <c r="E100" s="8">
        <v>0.7</v>
      </c>
      <c r="F100" s="11">
        <v>0</v>
      </c>
      <c r="G100" s="11">
        <f t="shared" si="1"/>
        <v>0</v>
      </c>
    </row>
    <row r="101" spans="1:7" ht="38.25">
      <c r="A101" s="8">
        <v>83</v>
      </c>
      <c r="B101" s="9" t="s">
        <v>72</v>
      </c>
      <c r="C101" s="10" t="s">
        <v>123</v>
      </c>
      <c r="D101" s="8" t="s">
        <v>71</v>
      </c>
      <c r="E101" s="8">
        <v>2.8</v>
      </c>
      <c r="F101" s="11">
        <v>0</v>
      </c>
      <c r="G101" s="11">
        <f t="shared" si="1"/>
        <v>0</v>
      </c>
    </row>
    <row r="102" spans="1:7" ht="12.75">
      <c r="A102" s="20" t="s">
        <v>332</v>
      </c>
      <c r="B102" s="21"/>
      <c r="C102" s="21"/>
      <c r="D102" s="21"/>
      <c r="E102" s="21"/>
      <c r="F102" s="11">
        <v>0</v>
      </c>
      <c r="G102" s="11">
        <f t="shared" si="1"/>
        <v>0</v>
      </c>
    </row>
    <row r="103" spans="1:7" ht="25.5">
      <c r="A103" s="8">
        <v>84</v>
      </c>
      <c r="B103" s="9" t="s">
        <v>131</v>
      </c>
      <c r="C103" s="10" t="s">
        <v>132</v>
      </c>
      <c r="D103" s="8" t="s">
        <v>133</v>
      </c>
      <c r="E103" s="8">
        <v>1.64</v>
      </c>
      <c r="F103" s="11">
        <v>0</v>
      </c>
      <c r="G103" s="11">
        <f t="shared" si="1"/>
        <v>0</v>
      </c>
    </row>
    <row r="104" spans="1:7" ht="51">
      <c r="A104" s="8">
        <v>85</v>
      </c>
      <c r="B104" s="9" t="s">
        <v>134</v>
      </c>
      <c r="C104" s="10" t="s">
        <v>135</v>
      </c>
      <c r="D104" s="8" t="s">
        <v>133</v>
      </c>
      <c r="E104" s="8">
        <v>1.42</v>
      </c>
      <c r="F104" s="11">
        <v>0</v>
      </c>
      <c r="G104" s="11">
        <f t="shared" si="1"/>
        <v>0</v>
      </c>
    </row>
    <row r="105" spans="1:7" ht="38.25">
      <c r="A105" s="8">
        <v>86</v>
      </c>
      <c r="B105" s="9" t="s">
        <v>136</v>
      </c>
      <c r="C105" s="10" t="s">
        <v>137</v>
      </c>
      <c r="D105" s="8" t="s">
        <v>8</v>
      </c>
      <c r="E105" s="8">
        <v>0.85</v>
      </c>
      <c r="F105" s="11">
        <v>0</v>
      </c>
      <c r="G105" s="11">
        <f t="shared" si="1"/>
        <v>0</v>
      </c>
    </row>
    <row r="106" spans="1:7" ht="38.25">
      <c r="A106" s="8">
        <v>87</v>
      </c>
      <c r="B106" s="9" t="s">
        <v>138</v>
      </c>
      <c r="C106" s="10" t="s">
        <v>139</v>
      </c>
      <c r="D106" s="8" t="s">
        <v>8</v>
      </c>
      <c r="E106" s="8">
        <v>5.98</v>
      </c>
      <c r="F106" s="11">
        <v>0</v>
      </c>
      <c r="G106" s="11">
        <f t="shared" si="1"/>
        <v>0</v>
      </c>
    </row>
    <row r="107" spans="1:7" ht="38.25">
      <c r="A107" s="8">
        <v>88</v>
      </c>
      <c r="B107" s="9" t="s">
        <v>140</v>
      </c>
      <c r="C107" s="10" t="s">
        <v>141</v>
      </c>
      <c r="D107" s="8" t="s">
        <v>133</v>
      </c>
      <c r="E107" s="8">
        <v>0.61</v>
      </c>
      <c r="F107" s="11">
        <v>0</v>
      </c>
      <c r="G107" s="11">
        <f t="shared" si="1"/>
        <v>0</v>
      </c>
    </row>
    <row r="108" spans="1:7" ht="38.25">
      <c r="A108" s="8">
        <v>89</v>
      </c>
      <c r="B108" s="9" t="s">
        <v>142</v>
      </c>
      <c r="C108" s="10" t="s">
        <v>143</v>
      </c>
      <c r="D108" s="8" t="s">
        <v>8</v>
      </c>
      <c r="E108" s="8">
        <v>2.92</v>
      </c>
      <c r="F108" s="11">
        <v>0</v>
      </c>
      <c r="G108" s="11">
        <f t="shared" si="1"/>
        <v>0</v>
      </c>
    </row>
    <row r="109" spans="1:7" ht="38.25">
      <c r="A109" s="8">
        <v>90</v>
      </c>
      <c r="B109" s="13" t="s">
        <v>333</v>
      </c>
      <c r="C109" s="10" t="s">
        <v>144</v>
      </c>
      <c r="D109" s="8" t="s">
        <v>8</v>
      </c>
      <c r="E109" s="8">
        <v>1.04</v>
      </c>
      <c r="F109" s="11">
        <v>0</v>
      </c>
      <c r="G109" s="11">
        <f t="shared" si="1"/>
        <v>0</v>
      </c>
    </row>
    <row r="110" spans="1:7" ht="51">
      <c r="A110" s="8">
        <v>91</v>
      </c>
      <c r="B110" s="13" t="s">
        <v>334</v>
      </c>
      <c r="C110" s="10" t="s">
        <v>145</v>
      </c>
      <c r="D110" s="8" t="s">
        <v>76</v>
      </c>
      <c r="E110" s="8">
        <v>1</v>
      </c>
      <c r="F110" s="11">
        <v>0</v>
      </c>
      <c r="G110" s="11">
        <f t="shared" si="1"/>
        <v>0</v>
      </c>
    </row>
    <row r="111" spans="1:7" ht="38.25">
      <c r="A111" s="8">
        <v>92</v>
      </c>
      <c r="B111" s="13" t="s">
        <v>333</v>
      </c>
      <c r="C111" s="10" t="s">
        <v>146</v>
      </c>
      <c r="D111" s="8" t="s">
        <v>8</v>
      </c>
      <c r="E111" s="8">
        <v>0.6</v>
      </c>
      <c r="F111" s="11">
        <v>0</v>
      </c>
      <c r="G111" s="11">
        <f t="shared" si="1"/>
        <v>0</v>
      </c>
    </row>
    <row r="112" spans="1:7" ht="63.75">
      <c r="A112" s="8">
        <v>93</v>
      </c>
      <c r="B112" s="13" t="s">
        <v>335</v>
      </c>
      <c r="C112" s="10" t="s">
        <v>147</v>
      </c>
      <c r="D112" s="8" t="s">
        <v>13</v>
      </c>
      <c r="E112" s="8">
        <v>112.56</v>
      </c>
      <c r="F112" s="11">
        <v>0</v>
      </c>
      <c r="G112" s="11">
        <f t="shared" si="1"/>
        <v>0</v>
      </c>
    </row>
    <row r="113" spans="1:7" ht="25.5">
      <c r="A113" s="8">
        <v>94</v>
      </c>
      <c r="B113" s="9" t="s">
        <v>148</v>
      </c>
      <c r="C113" s="10" t="s">
        <v>149</v>
      </c>
      <c r="D113" s="8" t="s">
        <v>8</v>
      </c>
      <c r="E113" s="8">
        <v>0.11</v>
      </c>
      <c r="F113" s="11">
        <v>0</v>
      </c>
      <c r="G113" s="11">
        <f t="shared" si="1"/>
        <v>0</v>
      </c>
    </row>
    <row r="114" spans="1:7" ht="63.75">
      <c r="A114" s="8">
        <v>95</v>
      </c>
      <c r="B114" s="13" t="s">
        <v>336</v>
      </c>
      <c r="C114" s="10" t="s">
        <v>150</v>
      </c>
      <c r="D114" s="8" t="s">
        <v>13</v>
      </c>
      <c r="E114" s="8">
        <v>112.56</v>
      </c>
      <c r="F114" s="11">
        <v>0</v>
      </c>
      <c r="G114" s="11">
        <f t="shared" si="1"/>
        <v>0</v>
      </c>
    </row>
    <row r="115" spans="1:7" ht="38.25">
      <c r="A115" s="8">
        <v>96</v>
      </c>
      <c r="B115" s="9" t="s">
        <v>151</v>
      </c>
      <c r="C115" s="10" t="s">
        <v>152</v>
      </c>
      <c r="D115" s="8" t="s">
        <v>13</v>
      </c>
      <c r="E115" s="8">
        <v>523.71</v>
      </c>
      <c r="F115" s="11">
        <v>0</v>
      </c>
      <c r="G115" s="11">
        <f t="shared" si="1"/>
        <v>0</v>
      </c>
    </row>
    <row r="116" spans="1:7" ht="38.25">
      <c r="A116" s="8">
        <v>97</v>
      </c>
      <c r="B116" s="9" t="s">
        <v>153</v>
      </c>
      <c r="C116" s="10" t="s">
        <v>154</v>
      </c>
      <c r="D116" s="8" t="s">
        <v>13</v>
      </c>
      <c r="E116" s="8">
        <v>527.99</v>
      </c>
      <c r="F116" s="11">
        <v>0</v>
      </c>
      <c r="G116" s="11">
        <f t="shared" si="1"/>
        <v>0</v>
      </c>
    </row>
    <row r="117" spans="1:7" ht="76.5">
      <c r="A117" s="8">
        <v>98</v>
      </c>
      <c r="B117" s="13" t="s">
        <v>337</v>
      </c>
      <c r="C117" s="10" t="s">
        <v>155</v>
      </c>
      <c r="D117" s="8" t="s">
        <v>13</v>
      </c>
      <c r="E117" s="8">
        <v>310.1</v>
      </c>
      <c r="F117" s="11">
        <v>0</v>
      </c>
      <c r="G117" s="11">
        <f t="shared" si="1"/>
        <v>0</v>
      </c>
    </row>
    <row r="118" spans="1:7" ht="51">
      <c r="A118" s="8">
        <v>99</v>
      </c>
      <c r="B118" s="13" t="s">
        <v>338</v>
      </c>
      <c r="C118" s="10" t="s">
        <v>156</v>
      </c>
      <c r="D118" s="8" t="s">
        <v>13</v>
      </c>
      <c r="E118" s="8">
        <v>310.1</v>
      </c>
      <c r="F118" s="11">
        <v>0</v>
      </c>
      <c r="G118" s="11">
        <f t="shared" si="1"/>
        <v>0</v>
      </c>
    </row>
    <row r="119" spans="1:7" ht="76.5">
      <c r="A119" s="8">
        <v>100</v>
      </c>
      <c r="B119" s="13" t="s">
        <v>339</v>
      </c>
      <c r="C119" s="10" t="s">
        <v>157</v>
      </c>
      <c r="D119" s="8" t="s">
        <v>13</v>
      </c>
      <c r="E119" s="8">
        <v>310.1</v>
      </c>
      <c r="F119" s="11">
        <v>0</v>
      </c>
      <c r="G119" s="11">
        <f t="shared" si="1"/>
        <v>0</v>
      </c>
    </row>
    <row r="120" spans="1:7" ht="63.75">
      <c r="A120" s="8">
        <v>101</v>
      </c>
      <c r="B120" s="13" t="s">
        <v>340</v>
      </c>
      <c r="C120" s="10" t="s">
        <v>159</v>
      </c>
      <c r="D120" s="8" t="s">
        <v>13</v>
      </c>
      <c r="E120" s="8">
        <v>15.06</v>
      </c>
      <c r="F120" s="11">
        <v>0</v>
      </c>
      <c r="G120" s="11">
        <f t="shared" si="1"/>
        <v>0</v>
      </c>
    </row>
    <row r="121" spans="1:7" ht="63.75">
      <c r="A121" s="8">
        <v>102</v>
      </c>
      <c r="B121" s="13" t="s">
        <v>340</v>
      </c>
      <c r="C121" s="10" t="s">
        <v>160</v>
      </c>
      <c r="D121" s="8" t="s">
        <v>13</v>
      </c>
      <c r="E121" s="8">
        <v>55.56</v>
      </c>
      <c r="F121" s="11">
        <v>0</v>
      </c>
      <c r="G121" s="11">
        <f t="shared" si="1"/>
        <v>0</v>
      </c>
    </row>
    <row r="122" spans="1:7" ht="76.5">
      <c r="A122" s="8">
        <v>103</v>
      </c>
      <c r="B122" s="13" t="s">
        <v>341</v>
      </c>
      <c r="C122" s="10" t="s">
        <v>161</v>
      </c>
      <c r="D122" s="8" t="s">
        <v>21</v>
      </c>
      <c r="E122" s="8">
        <v>94.38</v>
      </c>
      <c r="F122" s="11">
        <v>0</v>
      </c>
      <c r="G122" s="11">
        <f t="shared" si="1"/>
        <v>0</v>
      </c>
    </row>
    <row r="123" spans="1:7" ht="102">
      <c r="A123" s="8">
        <v>104</v>
      </c>
      <c r="B123" s="13" t="s">
        <v>342</v>
      </c>
      <c r="C123" s="10" t="s">
        <v>162</v>
      </c>
      <c r="D123" s="8" t="s">
        <v>13</v>
      </c>
      <c r="E123" s="8">
        <v>4</v>
      </c>
      <c r="F123" s="11">
        <v>0</v>
      </c>
      <c r="G123" s="11">
        <f t="shared" si="1"/>
        <v>0</v>
      </c>
    </row>
    <row r="124" spans="1:7" ht="51">
      <c r="A124" s="8">
        <v>105</v>
      </c>
      <c r="B124" s="13" t="s">
        <v>343</v>
      </c>
      <c r="C124" s="10" t="s">
        <v>163</v>
      </c>
      <c r="D124" s="8" t="s">
        <v>21</v>
      </c>
      <c r="E124" s="8">
        <v>51.6</v>
      </c>
      <c r="F124" s="11">
        <v>0</v>
      </c>
      <c r="G124" s="11">
        <f t="shared" si="1"/>
        <v>0</v>
      </c>
    </row>
    <row r="125" spans="1:7" ht="38.25">
      <c r="A125" s="8">
        <v>106</v>
      </c>
      <c r="B125" s="13" t="s">
        <v>344</v>
      </c>
      <c r="C125" s="10" t="s">
        <v>164</v>
      </c>
      <c r="D125" s="8" t="s">
        <v>165</v>
      </c>
      <c r="E125" s="8">
        <v>60.3</v>
      </c>
      <c r="F125" s="11">
        <v>0</v>
      </c>
      <c r="G125" s="11">
        <f t="shared" si="1"/>
        <v>0</v>
      </c>
    </row>
    <row r="126" spans="1:7" ht="12.75">
      <c r="A126" s="20" t="s">
        <v>345</v>
      </c>
      <c r="B126" s="21"/>
      <c r="C126" s="21"/>
      <c r="D126" s="21"/>
      <c r="E126" s="21"/>
      <c r="F126" s="11">
        <v>0</v>
      </c>
      <c r="G126" s="11">
        <f t="shared" si="1"/>
        <v>0</v>
      </c>
    </row>
    <row r="127" spans="1:7" ht="38.25">
      <c r="A127" s="8">
        <v>107</v>
      </c>
      <c r="B127" s="9" t="s">
        <v>472</v>
      </c>
      <c r="C127" s="10" t="s">
        <v>166</v>
      </c>
      <c r="D127" s="8" t="s">
        <v>76</v>
      </c>
      <c r="E127" s="8">
        <v>8</v>
      </c>
      <c r="F127" s="11">
        <v>0</v>
      </c>
      <c r="G127" s="11">
        <f t="shared" si="1"/>
        <v>0</v>
      </c>
    </row>
    <row r="128" spans="1:7" ht="38.25">
      <c r="A128" s="8">
        <v>108</v>
      </c>
      <c r="B128" s="9" t="s">
        <v>473</v>
      </c>
      <c r="C128" s="10" t="s">
        <v>167</v>
      </c>
      <c r="D128" s="8" t="s">
        <v>13</v>
      </c>
      <c r="E128" s="8">
        <v>4.7</v>
      </c>
      <c r="F128" s="11">
        <v>0</v>
      </c>
      <c r="G128" s="11">
        <f t="shared" si="1"/>
        <v>0</v>
      </c>
    </row>
    <row r="129" spans="1:12" ht="38.25">
      <c r="A129" s="34">
        <v>109</v>
      </c>
      <c r="B129" s="35" t="s">
        <v>474</v>
      </c>
      <c r="C129" s="39" t="s">
        <v>168</v>
      </c>
      <c r="D129" s="34" t="s">
        <v>13</v>
      </c>
      <c r="E129" s="34">
        <v>7.17</v>
      </c>
      <c r="F129" s="37">
        <v>0</v>
      </c>
      <c r="G129" s="37">
        <f t="shared" si="1"/>
        <v>0</v>
      </c>
      <c r="H129" s="33"/>
      <c r="K129" s="38" t="s">
        <v>489</v>
      </c>
      <c r="L129">
        <v>6.34</v>
      </c>
    </row>
    <row r="130" spans="1:12" ht="25.5">
      <c r="A130" s="34">
        <v>110</v>
      </c>
      <c r="B130" s="35" t="s">
        <v>169</v>
      </c>
      <c r="C130" s="39" t="s">
        <v>170</v>
      </c>
      <c r="D130" s="34" t="s">
        <v>13</v>
      </c>
      <c r="E130" s="34">
        <v>4.4</v>
      </c>
      <c r="F130" s="37">
        <v>0</v>
      </c>
      <c r="G130" s="37">
        <f t="shared" si="1"/>
        <v>0</v>
      </c>
      <c r="H130" s="33"/>
      <c r="L130">
        <v>4.04</v>
      </c>
    </row>
    <row r="131" spans="1:12" ht="38.25">
      <c r="A131" s="34">
        <v>111</v>
      </c>
      <c r="B131" s="35" t="s">
        <v>475</v>
      </c>
      <c r="C131" s="39" t="s">
        <v>171</v>
      </c>
      <c r="D131" s="34" t="s">
        <v>13</v>
      </c>
      <c r="E131" s="34">
        <v>10.44</v>
      </c>
      <c r="F131" s="37">
        <v>0</v>
      </c>
      <c r="G131" s="37">
        <f t="shared" si="1"/>
        <v>0</v>
      </c>
      <c r="H131" s="33"/>
      <c r="L131">
        <v>9.87</v>
      </c>
    </row>
    <row r="132" spans="1:7" ht="38.25">
      <c r="A132" s="8">
        <v>112</v>
      </c>
      <c r="B132" s="9" t="s">
        <v>172</v>
      </c>
      <c r="C132" s="10" t="s">
        <v>173</v>
      </c>
      <c r="D132" s="8" t="s">
        <v>13</v>
      </c>
      <c r="E132" s="8">
        <v>4.6</v>
      </c>
      <c r="F132" s="11">
        <v>0</v>
      </c>
      <c r="G132" s="11">
        <f t="shared" si="1"/>
        <v>0</v>
      </c>
    </row>
    <row r="133" spans="1:7" ht="38.25">
      <c r="A133" s="8">
        <v>113</v>
      </c>
      <c r="B133" s="9" t="s">
        <v>476</v>
      </c>
      <c r="C133" s="10" t="s">
        <v>174</v>
      </c>
      <c r="D133" s="8" t="s">
        <v>13</v>
      </c>
      <c r="E133" s="8">
        <v>3.56</v>
      </c>
      <c r="F133" s="11">
        <v>0</v>
      </c>
      <c r="G133" s="11">
        <f t="shared" si="1"/>
        <v>0</v>
      </c>
    </row>
    <row r="134" spans="1:7" ht="51">
      <c r="A134" s="8">
        <v>114</v>
      </c>
      <c r="B134" s="9" t="s">
        <v>477</v>
      </c>
      <c r="C134" s="10" t="s">
        <v>175</v>
      </c>
      <c r="D134" s="8" t="s">
        <v>13</v>
      </c>
      <c r="E134" s="8">
        <v>4.92</v>
      </c>
      <c r="F134" s="11">
        <v>0</v>
      </c>
      <c r="G134" s="11">
        <f t="shared" si="1"/>
        <v>0</v>
      </c>
    </row>
    <row r="135" spans="1:7" ht="51">
      <c r="A135" s="8">
        <v>115</v>
      </c>
      <c r="B135" s="9" t="s">
        <v>478</v>
      </c>
      <c r="C135" s="10" t="s">
        <v>483</v>
      </c>
      <c r="D135" s="8" t="s">
        <v>27</v>
      </c>
      <c r="E135" s="8">
        <v>12</v>
      </c>
      <c r="F135" s="11">
        <v>0</v>
      </c>
      <c r="G135" s="11">
        <f t="shared" si="1"/>
        <v>0</v>
      </c>
    </row>
    <row r="136" spans="1:7" ht="63.75">
      <c r="A136" s="8">
        <v>116</v>
      </c>
      <c r="B136" s="9" t="s">
        <v>479</v>
      </c>
      <c r="C136" s="10" t="s">
        <v>484</v>
      </c>
      <c r="D136" s="8" t="s">
        <v>27</v>
      </c>
      <c r="E136" s="8">
        <v>2</v>
      </c>
      <c r="F136" s="11">
        <v>0</v>
      </c>
      <c r="G136" s="11">
        <f t="shared" si="1"/>
        <v>0</v>
      </c>
    </row>
    <row r="137" spans="1:7" ht="12.75">
      <c r="A137" s="25" t="s">
        <v>481</v>
      </c>
      <c r="B137" s="26"/>
      <c r="C137" s="26"/>
      <c r="D137" s="26"/>
      <c r="E137" s="27"/>
      <c r="F137" s="11">
        <v>0</v>
      </c>
      <c r="G137" s="11">
        <v>0</v>
      </c>
    </row>
    <row r="138" spans="1:7" ht="51">
      <c r="A138" s="8">
        <v>117</v>
      </c>
      <c r="B138" s="9" t="s">
        <v>176</v>
      </c>
      <c r="C138" s="10" t="s">
        <v>177</v>
      </c>
      <c r="D138" s="8" t="s">
        <v>13</v>
      </c>
      <c r="E138" s="8">
        <v>201.09</v>
      </c>
      <c r="F138" s="11">
        <v>0</v>
      </c>
      <c r="G138" s="11">
        <f t="shared" si="1"/>
        <v>0</v>
      </c>
    </row>
    <row r="139" spans="1:7" ht="51">
      <c r="A139" s="8">
        <v>118</v>
      </c>
      <c r="B139" s="9" t="s">
        <v>178</v>
      </c>
      <c r="C139" s="10" t="s">
        <v>179</v>
      </c>
      <c r="D139" s="8" t="s">
        <v>13</v>
      </c>
      <c r="E139" s="8">
        <v>250.31</v>
      </c>
      <c r="F139" s="11">
        <v>0</v>
      </c>
      <c r="G139" s="11">
        <f t="shared" si="1"/>
        <v>0</v>
      </c>
    </row>
    <row r="140" spans="1:7" ht="25.5">
      <c r="A140" s="8">
        <v>119</v>
      </c>
      <c r="B140" s="9" t="s">
        <v>180</v>
      </c>
      <c r="C140" s="10" t="s">
        <v>181</v>
      </c>
      <c r="D140" s="8" t="s">
        <v>13</v>
      </c>
      <c r="E140" s="8">
        <v>8.12</v>
      </c>
      <c r="F140" s="11">
        <v>0</v>
      </c>
      <c r="G140" s="11">
        <f t="shared" si="1"/>
        <v>0</v>
      </c>
    </row>
    <row r="141" spans="1:7" ht="38.25">
      <c r="A141" s="8">
        <v>120</v>
      </c>
      <c r="B141" s="9" t="s">
        <v>182</v>
      </c>
      <c r="C141" s="10" t="s">
        <v>183</v>
      </c>
      <c r="D141" s="8" t="s">
        <v>13</v>
      </c>
      <c r="E141" s="8">
        <v>7.04</v>
      </c>
      <c r="F141" s="11">
        <v>0</v>
      </c>
      <c r="G141" s="11">
        <f aca="true" t="shared" si="2" ref="G141:G205">ROUND(E141*F141,2)</f>
        <v>0</v>
      </c>
    </row>
    <row r="142" spans="1:7" ht="63.75">
      <c r="A142" s="8">
        <v>121</v>
      </c>
      <c r="B142" s="9" t="s">
        <v>184</v>
      </c>
      <c r="C142" s="10" t="s">
        <v>185</v>
      </c>
      <c r="D142" s="8" t="s">
        <v>13</v>
      </c>
      <c r="E142" s="8">
        <v>13.44</v>
      </c>
      <c r="F142" s="11">
        <v>0</v>
      </c>
      <c r="G142" s="11">
        <f t="shared" si="2"/>
        <v>0</v>
      </c>
    </row>
    <row r="143" spans="1:7" ht="51">
      <c r="A143" s="8">
        <v>122</v>
      </c>
      <c r="B143" s="13" t="s">
        <v>346</v>
      </c>
      <c r="C143" s="10" t="s">
        <v>186</v>
      </c>
      <c r="D143" s="8" t="s">
        <v>13</v>
      </c>
      <c r="E143" s="8">
        <v>3.24</v>
      </c>
      <c r="F143" s="11">
        <v>0</v>
      </c>
      <c r="G143" s="11">
        <f t="shared" si="2"/>
        <v>0</v>
      </c>
    </row>
    <row r="144" spans="1:7" ht="76.5">
      <c r="A144" s="8">
        <v>123</v>
      </c>
      <c r="B144" s="9" t="s">
        <v>187</v>
      </c>
      <c r="C144" s="10" t="s">
        <v>188</v>
      </c>
      <c r="D144" s="8" t="s">
        <v>13</v>
      </c>
      <c r="E144" s="8">
        <v>17.14</v>
      </c>
      <c r="F144" s="11">
        <v>0</v>
      </c>
      <c r="G144" s="11">
        <f t="shared" si="2"/>
        <v>0</v>
      </c>
    </row>
    <row r="145" spans="1:7" ht="63.75">
      <c r="A145" s="8">
        <v>124</v>
      </c>
      <c r="B145" s="13" t="s">
        <v>347</v>
      </c>
      <c r="C145" s="10" t="s">
        <v>189</v>
      </c>
      <c r="D145" s="8" t="s">
        <v>13</v>
      </c>
      <c r="E145" s="8">
        <v>16.32</v>
      </c>
      <c r="F145" s="11">
        <v>0</v>
      </c>
      <c r="G145" s="11">
        <f t="shared" si="2"/>
        <v>0</v>
      </c>
    </row>
    <row r="146" spans="1:7" ht="12.75">
      <c r="A146" s="20" t="s">
        <v>348</v>
      </c>
      <c r="B146" s="20"/>
      <c r="C146" s="20"/>
      <c r="D146" s="20"/>
      <c r="E146" s="20"/>
      <c r="F146" s="15">
        <v>0</v>
      </c>
      <c r="G146" s="11">
        <f t="shared" si="2"/>
        <v>0</v>
      </c>
    </row>
    <row r="147" spans="1:7" ht="25.5">
      <c r="A147" s="8">
        <v>125</v>
      </c>
      <c r="B147" s="9" t="s">
        <v>86</v>
      </c>
      <c r="C147" s="10" t="s">
        <v>190</v>
      </c>
      <c r="D147" s="8" t="s">
        <v>8</v>
      </c>
      <c r="E147" s="8">
        <v>11.67</v>
      </c>
      <c r="F147" s="11">
        <v>0</v>
      </c>
      <c r="G147" s="11">
        <f t="shared" si="2"/>
        <v>0</v>
      </c>
    </row>
    <row r="148" spans="1:7" ht="25.5">
      <c r="A148" s="8">
        <v>126</v>
      </c>
      <c r="B148" s="9" t="s">
        <v>52</v>
      </c>
      <c r="C148" s="10" t="s">
        <v>191</v>
      </c>
      <c r="D148" s="8" t="s">
        <v>8</v>
      </c>
      <c r="E148" s="8">
        <v>3.89</v>
      </c>
      <c r="F148" s="11">
        <v>0</v>
      </c>
      <c r="G148" s="11">
        <f t="shared" si="2"/>
        <v>0</v>
      </c>
    </row>
    <row r="149" spans="1:7" ht="25.5">
      <c r="A149" s="8">
        <v>127</v>
      </c>
      <c r="B149" s="13" t="s">
        <v>349</v>
      </c>
      <c r="C149" s="10" t="s">
        <v>192</v>
      </c>
      <c r="D149" s="8" t="s">
        <v>13</v>
      </c>
      <c r="E149" s="8">
        <v>115.62</v>
      </c>
      <c r="F149" s="11">
        <v>0</v>
      </c>
      <c r="G149" s="11">
        <f t="shared" si="2"/>
        <v>0</v>
      </c>
    </row>
    <row r="150" spans="1:7" ht="38.25">
      <c r="A150" s="8">
        <v>128</v>
      </c>
      <c r="B150" s="13" t="s">
        <v>350</v>
      </c>
      <c r="C150" s="10" t="s">
        <v>194</v>
      </c>
      <c r="D150" s="8" t="s">
        <v>13</v>
      </c>
      <c r="E150" s="8">
        <v>38.89</v>
      </c>
      <c r="F150" s="11">
        <v>0</v>
      </c>
      <c r="G150" s="11">
        <f t="shared" si="2"/>
        <v>0</v>
      </c>
    </row>
    <row r="151" spans="1:7" ht="38.25">
      <c r="A151" s="8">
        <v>129</v>
      </c>
      <c r="B151" s="9" t="s">
        <v>193</v>
      </c>
      <c r="C151" s="10" t="s">
        <v>194</v>
      </c>
      <c r="D151" s="8" t="s">
        <v>13</v>
      </c>
      <c r="E151" s="8">
        <v>38.89</v>
      </c>
      <c r="F151" s="11">
        <v>0</v>
      </c>
      <c r="G151" s="11">
        <f t="shared" si="2"/>
        <v>0</v>
      </c>
    </row>
    <row r="152" spans="1:7" ht="51">
      <c r="A152" s="8">
        <v>130</v>
      </c>
      <c r="B152" s="9" t="s">
        <v>195</v>
      </c>
      <c r="C152" s="10" t="s">
        <v>196</v>
      </c>
      <c r="D152" s="8" t="s">
        <v>13</v>
      </c>
      <c r="E152" s="8">
        <v>90.78</v>
      </c>
      <c r="F152" s="11">
        <v>0</v>
      </c>
      <c r="G152" s="11">
        <f t="shared" si="2"/>
        <v>0</v>
      </c>
    </row>
    <row r="153" spans="1:7" ht="51">
      <c r="A153" s="8">
        <v>131</v>
      </c>
      <c r="B153" s="9" t="s">
        <v>197</v>
      </c>
      <c r="C153" s="10" t="s">
        <v>198</v>
      </c>
      <c r="D153" s="8" t="s">
        <v>13</v>
      </c>
      <c r="E153" s="8">
        <v>90.78</v>
      </c>
      <c r="F153" s="11">
        <v>0</v>
      </c>
      <c r="G153" s="11">
        <f t="shared" si="2"/>
        <v>0</v>
      </c>
    </row>
    <row r="154" spans="1:7" ht="63.75">
      <c r="A154" s="8">
        <v>132</v>
      </c>
      <c r="B154" s="9" t="s">
        <v>199</v>
      </c>
      <c r="C154" s="10" t="s">
        <v>200</v>
      </c>
      <c r="D154" s="8" t="s">
        <v>13</v>
      </c>
      <c r="E154" s="8">
        <v>55.17</v>
      </c>
      <c r="F154" s="11">
        <v>0</v>
      </c>
      <c r="G154" s="11">
        <f t="shared" si="2"/>
        <v>0</v>
      </c>
    </row>
    <row r="155" spans="1:7" ht="76.5">
      <c r="A155" s="8">
        <v>133</v>
      </c>
      <c r="B155" s="9" t="s">
        <v>199</v>
      </c>
      <c r="C155" s="10" t="s">
        <v>201</v>
      </c>
      <c r="D155" s="8" t="s">
        <v>13</v>
      </c>
      <c r="E155" s="8">
        <v>38.89</v>
      </c>
      <c r="F155" s="11">
        <v>0</v>
      </c>
      <c r="G155" s="11">
        <f t="shared" si="2"/>
        <v>0</v>
      </c>
    </row>
    <row r="156" spans="1:7" ht="76.5">
      <c r="A156" s="8">
        <v>134</v>
      </c>
      <c r="B156" s="9" t="s">
        <v>199</v>
      </c>
      <c r="C156" s="10" t="s">
        <v>202</v>
      </c>
      <c r="D156" s="8" t="s">
        <v>13</v>
      </c>
      <c r="E156" s="8">
        <v>22.38</v>
      </c>
      <c r="F156" s="11">
        <v>0</v>
      </c>
      <c r="G156" s="11">
        <f t="shared" si="2"/>
        <v>0</v>
      </c>
    </row>
    <row r="157" spans="1:7" ht="76.5">
      <c r="A157" s="8">
        <v>135</v>
      </c>
      <c r="B157" s="9" t="s">
        <v>203</v>
      </c>
      <c r="C157" s="10" t="s">
        <v>204</v>
      </c>
      <c r="D157" s="8" t="s">
        <v>13</v>
      </c>
      <c r="E157" s="8">
        <v>11.09</v>
      </c>
      <c r="F157" s="11">
        <v>0</v>
      </c>
      <c r="G157" s="11">
        <f t="shared" si="2"/>
        <v>0</v>
      </c>
    </row>
    <row r="158" spans="1:7" ht="63.75">
      <c r="A158" s="8">
        <v>136</v>
      </c>
      <c r="B158" s="13" t="s">
        <v>351</v>
      </c>
      <c r="C158" s="10" t="s">
        <v>205</v>
      </c>
      <c r="D158" s="8" t="s">
        <v>13</v>
      </c>
      <c r="E158" s="8">
        <v>38.07</v>
      </c>
      <c r="F158" s="11">
        <v>0</v>
      </c>
      <c r="G158" s="11">
        <f t="shared" si="2"/>
        <v>0</v>
      </c>
    </row>
    <row r="159" spans="1:7" ht="38.25">
      <c r="A159" s="8">
        <v>137</v>
      </c>
      <c r="B159" s="9" t="s">
        <v>206</v>
      </c>
      <c r="C159" s="10" t="s">
        <v>207</v>
      </c>
      <c r="D159" s="8" t="s">
        <v>13</v>
      </c>
      <c r="E159" s="8">
        <v>154.51</v>
      </c>
      <c r="F159" s="11">
        <v>0</v>
      </c>
      <c r="G159" s="11">
        <f t="shared" si="2"/>
        <v>0</v>
      </c>
    </row>
    <row r="160" spans="1:7" ht="63.75">
      <c r="A160" s="8">
        <v>138</v>
      </c>
      <c r="B160" s="9" t="s">
        <v>208</v>
      </c>
      <c r="C160" s="12" t="s">
        <v>352</v>
      </c>
      <c r="D160" s="8" t="s">
        <v>13</v>
      </c>
      <c r="E160" s="8">
        <v>154.51</v>
      </c>
      <c r="F160" s="11">
        <v>0</v>
      </c>
      <c r="G160" s="11">
        <f t="shared" si="2"/>
        <v>0</v>
      </c>
    </row>
    <row r="161" spans="1:7" ht="38.25">
      <c r="A161" s="8">
        <v>139</v>
      </c>
      <c r="B161" s="13" t="s">
        <v>353</v>
      </c>
      <c r="C161" s="10" t="s">
        <v>209</v>
      </c>
      <c r="D161" s="8" t="s">
        <v>13</v>
      </c>
      <c r="E161" s="8">
        <v>154.51</v>
      </c>
      <c r="F161" s="11">
        <v>0</v>
      </c>
      <c r="G161" s="11">
        <f t="shared" si="2"/>
        <v>0</v>
      </c>
    </row>
    <row r="162" spans="1:7" ht="63.75">
      <c r="A162" s="8">
        <v>140</v>
      </c>
      <c r="B162" s="9" t="s">
        <v>210</v>
      </c>
      <c r="C162" s="10" t="s">
        <v>211</v>
      </c>
      <c r="D162" s="8" t="s">
        <v>13</v>
      </c>
      <c r="E162" s="8">
        <v>155.48</v>
      </c>
      <c r="F162" s="11">
        <v>0</v>
      </c>
      <c r="G162" s="11">
        <f t="shared" si="2"/>
        <v>0</v>
      </c>
    </row>
    <row r="163" spans="1:7" ht="25.5">
      <c r="A163" s="8">
        <v>141</v>
      </c>
      <c r="B163" s="9" t="s">
        <v>212</v>
      </c>
      <c r="C163" s="10" t="s">
        <v>213</v>
      </c>
      <c r="D163" s="8" t="s">
        <v>21</v>
      </c>
      <c r="E163" s="8">
        <v>65.31</v>
      </c>
      <c r="F163" s="11">
        <v>0</v>
      </c>
      <c r="G163" s="11">
        <f t="shared" si="2"/>
        <v>0</v>
      </c>
    </row>
    <row r="164" spans="1:7" ht="38.25">
      <c r="A164" s="8">
        <v>142</v>
      </c>
      <c r="B164" s="9" t="s">
        <v>480</v>
      </c>
      <c r="C164" s="10" t="s">
        <v>214</v>
      </c>
      <c r="D164" s="8" t="s">
        <v>13</v>
      </c>
      <c r="E164" s="8">
        <v>15.47</v>
      </c>
      <c r="F164" s="11">
        <v>0</v>
      </c>
      <c r="G164" s="11">
        <f t="shared" si="2"/>
        <v>0</v>
      </c>
    </row>
    <row r="165" spans="1:7" ht="38.25">
      <c r="A165" s="8">
        <v>143</v>
      </c>
      <c r="B165" s="9" t="s">
        <v>215</v>
      </c>
      <c r="C165" s="10" t="s">
        <v>216</v>
      </c>
      <c r="D165" s="8" t="s">
        <v>13</v>
      </c>
      <c r="E165" s="8">
        <v>12.83</v>
      </c>
      <c r="F165" s="11">
        <v>0</v>
      </c>
      <c r="G165" s="11">
        <f t="shared" si="2"/>
        <v>0</v>
      </c>
    </row>
    <row r="166" spans="1:7" ht="51">
      <c r="A166" s="8">
        <v>144</v>
      </c>
      <c r="B166" s="9" t="s">
        <v>217</v>
      </c>
      <c r="C166" s="10" t="s">
        <v>218</v>
      </c>
      <c r="D166" s="8" t="s">
        <v>13</v>
      </c>
      <c r="E166" s="8">
        <v>12.83</v>
      </c>
      <c r="F166" s="11">
        <v>0</v>
      </c>
      <c r="G166" s="11">
        <f t="shared" si="2"/>
        <v>0</v>
      </c>
    </row>
    <row r="167" spans="1:7" ht="38.25">
      <c r="A167" s="8">
        <v>145</v>
      </c>
      <c r="B167" s="9" t="s">
        <v>219</v>
      </c>
      <c r="C167" s="10" t="s">
        <v>220</v>
      </c>
      <c r="D167" s="8" t="s">
        <v>21</v>
      </c>
      <c r="E167" s="8">
        <v>21.34</v>
      </c>
      <c r="F167" s="11">
        <v>0</v>
      </c>
      <c r="G167" s="11">
        <f t="shared" si="2"/>
        <v>0</v>
      </c>
    </row>
    <row r="168" spans="1:7" ht="51">
      <c r="A168" s="8">
        <v>146</v>
      </c>
      <c r="B168" s="9" t="s">
        <v>221</v>
      </c>
      <c r="C168" s="10" t="s">
        <v>222</v>
      </c>
      <c r="D168" s="8" t="s">
        <v>21</v>
      </c>
      <c r="E168" s="8">
        <v>10.95</v>
      </c>
      <c r="F168" s="11">
        <v>0</v>
      </c>
      <c r="G168" s="11">
        <f t="shared" si="2"/>
        <v>0</v>
      </c>
    </row>
    <row r="169" spans="1:7" ht="25.5">
      <c r="A169" s="8">
        <v>147</v>
      </c>
      <c r="B169" s="9" t="s">
        <v>223</v>
      </c>
      <c r="C169" s="10" t="s">
        <v>224</v>
      </c>
      <c r="D169" s="8" t="s">
        <v>21</v>
      </c>
      <c r="E169" s="8">
        <v>6.54</v>
      </c>
      <c r="F169" s="11">
        <v>0</v>
      </c>
      <c r="G169" s="11">
        <f t="shared" si="2"/>
        <v>0</v>
      </c>
    </row>
    <row r="170" spans="1:7" ht="12.75">
      <c r="A170" s="20" t="s">
        <v>354</v>
      </c>
      <c r="B170" s="20"/>
      <c r="C170" s="20"/>
      <c r="D170" s="20"/>
      <c r="E170" s="20"/>
      <c r="F170" s="11">
        <v>0</v>
      </c>
      <c r="G170" s="11">
        <f t="shared" si="2"/>
        <v>0</v>
      </c>
    </row>
    <row r="171" spans="1:7" ht="38.25">
      <c r="A171" s="8">
        <v>148</v>
      </c>
      <c r="B171" s="9" t="s">
        <v>225</v>
      </c>
      <c r="C171" s="10" t="s">
        <v>226</v>
      </c>
      <c r="D171" s="8" t="s">
        <v>13</v>
      </c>
      <c r="E171" s="8">
        <v>152.27</v>
      </c>
      <c r="F171" s="11">
        <v>0</v>
      </c>
      <c r="G171" s="11">
        <f t="shared" si="2"/>
        <v>0</v>
      </c>
    </row>
    <row r="172" spans="1:7" ht="76.5">
      <c r="A172" s="8">
        <v>149</v>
      </c>
      <c r="B172" s="13" t="s">
        <v>355</v>
      </c>
      <c r="C172" s="10" t="s">
        <v>227</v>
      </c>
      <c r="D172" s="8" t="s">
        <v>13</v>
      </c>
      <c r="E172" s="8">
        <v>152.27</v>
      </c>
      <c r="F172" s="11">
        <v>0</v>
      </c>
      <c r="G172" s="11">
        <f t="shared" si="2"/>
        <v>0</v>
      </c>
    </row>
    <row r="173" spans="1:7" ht="38.25">
      <c r="A173" s="8">
        <v>150</v>
      </c>
      <c r="B173" s="9" t="s">
        <v>228</v>
      </c>
      <c r="C173" s="10" t="s">
        <v>229</v>
      </c>
      <c r="D173" s="8" t="s">
        <v>13</v>
      </c>
      <c r="E173" s="8">
        <v>152.27</v>
      </c>
      <c r="F173" s="11">
        <v>0</v>
      </c>
      <c r="G173" s="11">
        <f t="shared" si="2"/>
        <v>0</v>
      </c>
    </row>
    <row r="174" spans="1:7" ht="51">
      <c r="A174" s="8">
        <v>151</v>
      </c>
      <c r="B174" s="9" t="s">
        <v>230</v>
      </c>
      <c r="C174" s="10" t="s">
        <v>231</v>
      </c>
      <c r="D174" s="8" t="s">
        <v>13</v>
      </c>
      <c r="E174" s="8">
        <v>152.27</v>
      </c>
      <c r="F174" s="11">
        <v>0</v>
      </c>
      <c r="G174" s="11">
        <f t="shared" si="2"/>
        <v>0</v>
      </c>
    </row>
    <row r="175" spans="1:7" ht="12.75">
      <c r="A175" s="20" t="s">
        <v>356</v>
      </c>
      <c r="B175" s="21"/>
      <c r="C175" s="21"/>
      <c r="D175" s="21"/>
      <c r="E175" s="21"/>
      <c r="F175" s="11"/>
      <c r="G175" s="11">
        <f t="shared" si="2"/>
        <v>0</v>
      </c>
    </row>
    <row r="176" spans="1:7" ht="51">
      <c r="A176" s="8">
        <v>152</v>
      </c>
      <c r="B176" s="9" t="s">
        <v>232</v>
      </c>
      <c r="C176" s="10" t="s">
        <v>233</v>
      </c>
      <c r="D176" s="8" t="s">
        <v>13</v>
      </c>
      <c r="E176" s="8">
        <v>96.33</v>
      </c>
      <c r="F176" s="11">
        <v>0</v>
      </c>
      <c r="G176" s="11">
        <f t="shared" si="2"/>
        <v>0</v>
      </c>
    </row>
    <row r="177" spans="1:7" ht="38.25">
      <c r="A177" s="8">
        <v>153</v>
      </c>
      <c r="B177" s="9" t="s">
        <v>234</v>
      </c>
      <c r="C177" s="10" t="s">
        <v>235</v>
      </c>
      <c r="D177" s="8" t="s">
        <v>13</v>
      </c>
      <c r="E177" s="8">
        <v>96.33</v>
      </c>
      <c r="F177" s="11">
        <v>0</v>
      </c>
      <c r="G177" s="11">
        <f t="shared" si="2"/>
        <v>0</v>
      </c>
    </row>
    <row r="178" spans="1:7" ht="51">
      <c r="A178" s="8">
        <v>154</v>
      </c>
      <c r="B178" s="9" t="s">
        <v>236</v>
      </c>
      <c r="C178" s="10" t="s">
        <v>237</v>
      </c>
      <c r="D178" s="8" t="s">
        <v>13</v>
      </c>
      <c r="E178" s="8">
        <v>152.27</v>
      </c>
      <c r="F178" s="11">
        <v>0</v>
      </c>
      <c r="G178" s="11">
        <f t="shared" si="2"/>
        <v>0</v>
      </c>
    </row>
    <row r="179" spans="1:7" ht="51">
      <c r="A179" s="8">
        <v>155</v>
      </c>
      <c r="B179" s="13" t="s">
        <v>357</v>
      </c>
      <c r="C179" s="10" t="s">
        <v>238</v>
      </c>
      <c r="D179" s="8" t="s">
        <v>13</v>
      </c>
      <c r="E179" s="8">
        <v>466.56</v>
      </c>
      <c r="F179" s="11">
        <v>0</v>
      </c>
      <c r="G179" s="11">
        <f t="shared" si="2"/>
        <v>0</v>
      </c>
    </row>
    <row r="180" spans="1:7" ht="25.5">
      <c r="A180" s="8">
        <v>156</v>
      </c>
      <c r="B180" s="9" t="s">
        <v>239</v>
      </c>
      <c r="C180" s="10" t="s">
        <v>240</v>
      </c>
      <c r="D180" s="8" t="s">
        <v>13</v>
      </c>
      <c r="E180" s="8">
        <v>32.69</v>
      </c>
      <c r="F180" s="11">
        <v>0</v>
      </c>
      <c r="G180" s="11">
        <f t="shared" si="2"/>
        <v>0</v>
      </c>
    </row>
    <row r="181" spans="1:7" ht="12.75">
      <c r="A181" s="25" t="s">
        <v>482</v>
      </c>
      <c r="B181" s="26"/>
      <c r="C181" s="26"/>
      <c r="D181" s="26"/>
      <c r="E181" s="27"/>
      <c r="F181" s="11">
        <v>0</v>
      </c>
      <c r="G181" s="11">
        <v>0</v>
      </c>
    </row>
    <row r="182" spans="1:7" ht="25.5">
      <c r="A182" s="8">
        <v>157</v>
      </c>
      <c r="B182" s="9" t="s">
        <v>241</v>
      </c>
      <c r="C182" s="10" t="s">
        <v>242</v>
      </c>
      <c r="D182" s="8" t="s">
        <v>243</v>
      </c>
      <c r="E182" s="8">
        <v>295.15</v>
      </c>
      <c r="F182" s="11">
        <v>0</v>
      </c>
      <c r="G182" s="11">
        <f t="shared" si="2"/>
        <v>0</v>
      </c>
    </row>
    <row r="183" spans="1:7" ht="38.25">
      <c r="A183" s="8">
        <v>158</v>
      </c>
      <c r="B183" s="9" t="s">
        <v>244</v>
      </c>
      <c r="C183" s="10" t="s">
        <v>245</v>
      </c>
      <c r="D183" s="8" t="s">
        <v>13</v>
      </c>
      <c r="E183" s="8">
        <v>295.15</v>
      </c>
      <c r="F183" s="11">
        <v>0</v>
      </c>
      <c r="G183" s="11">
        <f t="shared" si="2"/>
        <v>0</v>
      </c>
    </row>
    <row r="184" spans="1:7" ht="25.5">
      <c r="A184" s="8">
        <v>159</v>
      </c>
      <c r="B184" s="9" t="s">
        <v>246</v>
      </c>
      <c r="C184" s="10" t="s">
        <v>247</v>
      </c>
      <c r="D184" s="8" t="s">
        <v>248</v>
      </c>
      <c r="E184" s="8">
        <v>1</v>
      </c>
      <c r="F184" s="11">
        <v>0</v>
      </c>
      <c r="G184" s="11">
        <f t="shared" si="2"/>
        <v>0</v>
      </c>
    </row>
    <row r="185" spans="1:7" ht="51">
      <c r="A185" s="8">
        <v>160</v>
      </c>
      <c r="B185" s="9" t="s">
        <v>249</v>
      </c>
      <c r="C185" s="10" t="s">
        <v>250</v>
      </c>
      <c r="D185" s="8" t="s">
        <v>13</v>
      </c>
      <c r="E185" s="8">
        <v>132.23</v>
      </c>
      <c r="F185" s="11">
        <v>0</v>
      </c>
      <c r="G185" s="11">
        <f t="shared" si="2"/>
        <v>0</v>
      </c>
    </row>
    <row r="186" spans="1:7" ht="89.25">
      <c r="A186" s="8">
        <v>161</v>
      </c>
      <c r="B186" s="13" t="s">
        <v>358</v>
      </c>
      <c r="C186" s="10" t="s">
        <v>251</v>
      </c>
      <c r="D186" s="8" t="s">
        <v>21</v>
      </c>
      <c r="E186" s="8">
        <v>61.15</v>
      </c>
      <c r="F186" s="11">
        <v>0</v>
      </c>
      <c r="G186" s="11">
        <f t="shared" si="2"/>
        <v>0</v>
      </c>
    </row>
    <row r="187" spans="1:7" ht="102">
      <c r="A187" s="8">
        <v>162</v>
      </c>
      <c r="B187" s="13" t="s">
        <v>359</v>
      </c>
      <c r="C187" s="10" t="s">
        <v>252</v>
      </c>
      <c r="D187" s="8" t="s">
        <v>13</v>
      </c>
      <c r="E187" s="8">
        <v>291.29</v>
      </c>
      <c r="F187" s="11">
        <v>0</v>
      </c>
      <c r="G187" s="11">
        <f t="shared" si="2"/>
        <v>0</v>
      </c>
    </row>
    <row r="188" spans="1:7" ht="102">
      <c r="A188" s="8">
        <v>163</v>
      </c>
      <c r="B188" s="9" t="s">
        <v>253</v>
      </c>
      <c r="C188" s="10" t="s">
        <v>254</v>
      </c>
      <c r="D188" s="8" t="s">
        <v>13</v>
      </c>
      <c r="E188" s="8">
        <v>2.86</v>
      </c>
      <c r="F188" s="11">
        <v>0</v>
      </c>
      <c r="G188" s="11">
        <f t="shared" si="2"/>
        <v>0</v>
      </c>
    </row>
    <row r="189" spans="1:7" ht="51">
      <c r="A189" s="8">
        <v>164</v>
      </c>
      <c r="B189" s="9" t="s">
        <v>158</v>
      </c>
      <c r="C189" s="10" t="s">
        <v>255</v>
      </c>
      <c r="D189" s="8" t="s">
        <v>13</v>
      </c>
      <c r="E189" s="8">
        <v>2.88</v>
      </c>
      <c r="F189" s="11">
        <v>0</v>
      </c>
      <c r="G189" s="11">
        <f t="shared" si="2"/>
        <v>0</v>
      </c>
    </row>
    <row r="190" spans="1:7" ht="89.25">
      <c r="A190" s="8">
        <v>165</v>
      </c>
      <c r="B190" s="9" t="s">
        <v>256</v>
      </c>
      <c r="C190" s="10" t="s">
        <v>257</v>
      </c>
      <c r="D190" s="8" t="s">
        <v>21</v>
      </c>
      <c r="E190" s="8">
        <v>35</v>
      </c>
      <c r="F190" s="11">
        <v>0</v>
      </c>
      <c r="G190" s="11">
        <f t="shared" si="2"/>
        <v>0</v>
      </c>
    </row>
    <row r="191" spans="1:7" ht="38.25">
      <c r="A191" s="8">
        <v>166</v>
      </c>
      <c r="B191" s="9" t="s">
        <v>258</v>
      </c>
      <c r="C191" s="10" t="s">
        <v>259</v>
      </c>
      <c r="D191" s="8" t="s">
        <v>13</v>
      </c>
      <c r="E191" s="8">
        <v>61.15</v>
      </c>
      <c r="F191" s="11">
        <v>0</v>
      </c>
      <c r="G191" s="11">
        <f t="shared" si="2"/>
        <v>0</v>
      </c>
    </row>
    <row r="192" spans="1:7" ht="63.75">
      <c r="A192" s="8">
        <v>167</v>
      </c>
      <c r="B192" s="9" t="s">
        <v>41</v>
      </c>
      <c r="C192" s="10" t="s">
        <v>260</v>
      </c>
      <c r="D192" s="8" t="s">
        <v>8</v>
      </c>
      <c r="E192" s="8">
        <v>21.23</v>
      </c>
      <c r="F192" s="11">
        <v>0</v>
      </c>
      <c r="G192" s="11">
        <f t="shared" si="2"/>
        <v>0</v>
      </c>
    </row>
    <row r="193" spans="1:7" ht="51">
      <c r="A193" s="8">
        <v>168</v>
      </c>
      <c r="B193" s="9" t="s">
        <v>261</v>
      </c>
      <c r="C193" s="10" t="s">
        <v>262</v>
      </c>
      <c r="D193" s="8" t="s">
        <v>8</v>
      </c>
      <c r="E193" s="8">
        <v>21.23</v>
      </c>
      <c r="F193" s="11">
        <v>0</v>
      </c>
      <c r="G193" s="11">
        <f t="shared" si="2"/>
        <v>0</v>
      </c>
    </row>
    <row r="194" spans="1:7" ht="38.25">
      <c r="A194" s="8">
        <v>169</v>
      </c>
      <c r="B194" s="9" t="s">
        <v>263</v>
      </c>
      <c r="C194" s="10" t="s">
        <v>264</v>
      </c>
      <c r="D194" s="8" t="s">
        <v>13</v>
      </c>
      <c r="E194" s="8">
        <v>17.7</v>
      </c>
      <c r="F194" s="11">
        <v>0</v>
      </c>
      <c r="G194" s="11">
        <f t="shared" si="2"/>
        <v>0</v>
      </c>
    </row>
    <row r="195" spans="1:7" ht="38.25">
      <c r="A195" s="8">
        <v>170</v>
      </c>
      <c r="B195" s="9" t="s">
        <v>265</v>
      </c>
      <c r="C195" s="10" t="s">
        <v>266</v>
      </c>
      <c r="D195" s="8" t="s">
        <v>13</v>
      </c>
      <c r="E195" s="8">
        <v>17.7</v>
      </c>
      <c r="F195" s="11">
        <v>0</v>
      </c>
      <c r="G195" s="11">
        <f t="shared" si="2"/>
        <v>0</v>
      </c>
    </row>
    <row r="196" spans="1:7" ht="51">
      <c r="A196" s="8">
        <v>171</v>
      </c>
      <c r="B196" s="13" t="s">
        <v>313</v>
      </c>
      <c r="C196" s="10" t="s">
        <v>267</v>
      </c>
      <c r="D196" s="8" t="s">
        <v>13</v>
      </c>
      <c r="E196" s="8">
        <v>17.7</v>
      </c>
      <c r="F196" s="11">
        <v>0</v>
      </c>
      <c r="G196" s="11">
        <f t="shared" si="2"/>
        <v>0</v>
      </c>
    </row>
    <row r="197" spans="1:7" ht="63.75">
      <c r="A197" s="8">
        <v>172</v>
      </c>
      <c r="B197" s="13" t="s">
        <v>315</v>
      </c>
      <c r="C197" s="12" t="s">
        <v>360</v>
      </c>
      <c r="D197" s="8" t="s">
        <v>13</v>
      </c>
      <c r="E197" s="8">
        <v>17.7</v>
      </c>
      <c r="F197" s="11">
        <v>0</v>
      </c>
      <c r="G197" s="11">
        <f t="shared" si="2"/>
        <v>0</v>
      </c>
    </row>
    <row r="198" spans="1:7" ht="89.25">
      <c r="A198" s="8">
        <v>173</v>
      </c>
      <c r="B198" s="9" t="s">
        <v>78</v>
      </c>
      <c r="C198" s="10" t="s">
        <v>268</v>
      </c>
      <c r="D198" s="8" t="s">
        <v>13</v>
      </c>
      <c r="E198" s="8">
        <v>17.7</v>
      </c>
      <c r="F198" s="11">
        <v>0</v>
      </c>
      <c r="G198" s="11">
        <f t="shared" si="2"/>
        <v>0</v>
      </c>
    </row>
    <row r="199" spans="1:7" ht="25.5">
      <c r="A199" s="8">
        <v>174</v>
      </c>
      <c r="B199" s="9" t="s">
        <v>80</v>
      </c>
      <c r="C199" s="10" t="s">
        <v>81</v>
      </c>
      <c r="D199" s="8" t="s">
        <v>13</v>
      </c>
      <c r="E199" s="8">
        <v>17.7</v>
      </c>
      <c r="F199" s="11">
        <v>0</v>
      </c>
      <c r="G199" s="11">
        <f t="shared" si="2"/>
        <v>0</v>
      </c>
    </row>
    <row r="200" spans="1:7" ht="51">
      <c r="A200" s="8">
        <v>175</v>
      </c>
      <c r="B200" s="9" t="s">
        <v>269</v>
      </c>
      <c r="C200" s="10" t="s">
        <v>270</v>
      </c>
      <c r="D200" s="8" t="s">
        <v>13</v>
      </c>
      <c r="E200" s="8">
        <v>37.34</v>
      </c>
      <c r="F200" s="11">
        <v>0</v>
      </c>
      <c r="G200" s="11">
        <f t="shared" si="2"/>
        <v>0</v>
      </c>
    </row>
    <row r="201" spans="1:7" ht="38.25">
      <c r="A201" s="8">
        <v>176</v>
      </c>
      <c r="B201" s="9" t="s">
        <v>258</v>
      </c>
      <c r="C201" s="10" t="s">
        <v>271</v>
      </c>
      <c r="D201" s="8" t="s">
        <v>13</v>
      </c>
      <c r="E201" s="8">
        <v>37.34</v>
      </c>
      <c r="F201" s="11">
        <v>0</v>
      </c>
      <c r="G201" s="11">
        <f t="shared" si="2"/>
        <v>0</v>
      </c>
    </row>
    <row r="202" spans="1:7" ht="38.25">
      <c r="A202" s="8">
        <v>177</v>
      </c>
      <c r="B202" s="13" t="s">
        <v>361</v>
      </c>
      <c r="C202" s="10" t="s">
        <v>272</v>
      </c>
      <c r="D202" s="8" t="s">
        <v>13</v>
      </c>
      <c r="E202" s="8">
        <v>37.34</v>
      </c>
      <c r="F202" s="11">
        <v>0</v>
      </c>
      <c r="G202" s="11">
        <f t="shared" si="2"/>
        <v>0</v>
      </c>
    </row>
    <row r="203" spans="1:7" ht="63.75">
      <c r="A203" s="8">
        <v>178</v>
      </c>
      <c r="B203" s="13" t="s">
        <v>362</v>
      </c>
      <c r="C203" s="10" t="s">
        <v>273</v>
      </c>
      <c r="D203" s="8" t="s">
        <v>13</v>
      </c>
      <c r="E203" s="8">
        <v>37.34</v>
      </c>
      <c r="F203" s="11">
        <v>0</v>
      </c>
      <c r="G203" s="11">
        <f t="shared" si="2"/>
        <v>0</v>
      </c>
    </row>
    <row r="204" spans="1:7" ht="38.25">
      <c r="A204" s="8">
        <v>179</v>
      </c>
      <c r="B204" s="13" t="s">
        <v>363</v>
      </c>
      <c r="C204" s="10" t="s">
        <v>274</v>
      </c>
      <c r="D204" s="8" t="s">
        <v>13</v>
      </c>
      <c r="E204" s="8">
        <v>50.44</v>
      </c>
      <c r="F204" s="11">
        <v>0</v>
      </c>
      <c r="G204" s="11">
        <f t="shared" si="2"/>
        <v>0</v>
      </c>
    </row>
    <row r="205" spans="1:7" ht="25.5">
      <c r="A205" s="8">
        <v>180</v>
      </c>
      <c r="B205" s="9" t="s">
        <v>275</v>
      </c>
      <c r="C205" s="10" t="s">
        <v>276</v>
      </c>
      <c r="D205" s="8" t="s">
        <v>13</v>
      </c>
      <c r="E205" s="8">
        <v>50.44</v>
      </c>
      <c r="F205" s="11">
        <v>0</v>
      </c>
      <c r="G205" s="11">
        <f t="shared" si="2"/>
        <v>0</v>
      </c>
    </row>
    <row r="206" spans="1:7" ht="38.25">
      <c r="A206" s="8">
        <v>181</v>
      </c>
      <c r="B206" s="9" t="s">
        <v>277</v>
      </c>
      <c r="C206" s="10" t="s">
        <v>278</v>
      </c>
      <c r="D206" s="8" t="s">
        <v>13</v>
      </c>
      <c r="E206" s="8">
        <v>50.44</v>
      </c>
      <c r="F206" s="11">
        <v>0</v>
      </c>
      <c r="G206" s="11">
        <f aca="true" t="shared" si="3" ref="G206:G214">ROUND(E206*F206,2)</f>
        <v>0</v>
      </c>
    </row>
    <row r="207" spans="1:7" ht="12.75">
      <c r="A207" s="20" t="s">
        <v>364</v>
      </c>
      <c r="B207" s="21"/>
      <c r="C207" s="21"/>
      <c r="D207" s="21"/>
      <c r="E207" s="21"/>
      <c r="F207" s="11">
        <v>0</v>
      </c>
      <c r="G207" s="11">
        <f t="shared" si="3"/>
        <v>0</v>
      </c>
    </row>
    <row r="208" spans="1:7" ht="38.25">
      <c r="A208" s="8">
        <v>182</v>
      </c>
      <c r="B208" s="9" t="s">
        <v>279</v>
      </c>
      <c r="C208" s="10" t="s">
        <v>280</v>
      </c>
      <c r="D208" s="8" t="s">
        <v>13</v>
      </c>
      <c r="E208" s="8">
        <v>67.6</v>
      </c>
      <c r="F208" s="11">
        <v>0</v>
      </c>
      <c r="G208" s="11">
        <f t="shared" si="3"/>
        <v>0</v>
      </c>
    </row>
    <row r="209" spans="1:7" ht="38.25">
      <c r="A209" s="8">
        <v>183</v>
      </c>
      <c r="B209" s="9" t="s">
        <v>281</v>
      </c>
      <c r="C209" s="10" t="s">
        <v>282</v>
      </c>
      <c r="D209" s="8" t="s">
        <v>21</v>
      </c>
      <c r="E209" s="8">
        <v>67.6</v>
      </c>
      <c r="F209" s="11">
        <v>0</v>
      </c>
      <c r="G209" s="11">
        <f t="shared" si="3"/>
        <v>0</v>
      </c>
    </row>
    <row r="210" spans="1:7" ht="25.5">
      <c r="A210" s="8">
        <v>184</v>
      </c>
      <c r="B210" s="9" t="s">
        <v>283</v>
      </c>
      <c r="C210" s="10" t="s">
        <v>284</v>
      </c>
      <c r="D210" s="8" t="s">
        <v>8</v>
      </c>
      <c r="E210" s="8">
        <v>4.73</v>
      </c>
      <c r="F210" s="11">
        <v>0</v>
      </c>
      <c r="G210" s="11">
        <f t="shared" si="3"/>
        <v>0</v>
      </c>
    </row>
    <row r="211" spans="1:7" ht="51">
      <c r="A211" s="8">
        <v>185</v>
      </c>
      <c r="B211" s="9" t="s">
        <v>285</v>
      </c>
      <c r="C211" s="10" t="s">
        <v>286</v>
      </c>
      <c r="D211" s="8" t="s">
        <v>13</v>
      </c>
      <c r="E211" s="8">
        <v>67.6</v>
      </c>
      <c r="F211" s="11">
        <v>0</v>
      </c>
      <c r="G211" s="11">
        <f t="shared" si="3"/>
        <v>0</v>
      </c>
    </row>
    <row r="212" spans="1:7" ht="38.25">
      <c r="A212" s="8">
        <v>186</v>
      </c>
      <c r="B212" s="9" t="s">
        <v>287</v>
      </c>
      <c r="C212" s="10" t="s">
        <v>288</v>
      </c>
      <c r="D212" s="8" t="s">
        <v>13</v>
      </c>
      <c r="E212" s="8">
        <v>67.6</v>
      </c>
      <c r="F212" s="11">
        <v>0</v>
      </c>
      <c r="G212" s="11">
        <f t="shared" si="3"/>
        <v>0</v>
      </c>
    </row>
    <row r="213" spans="1:7" ht="63.75">
      <c r="A213" s="8">
        <v>187</v>
      </c>
      <c r="B213" s="9" t="s">
        <v>289</v>
      </c>
      <c r="C213" s="10" t="s">
        <v>290</v>
      </c>
      <c r="D213" s="8" t="s">
        <v>13</v>
      </c>
      <c r="E213" s="8">
        <v>67.6</v>
      </c>
      <c r="F213" s="11">
        <v>0</v>
      </c>
      <c r="G213" s="11">
        <f t="shared" si="3"/>
        <v>0</v>
      </c>
    </row>
    <row r="214" spans="1:7" ht="63.75">
      <c r="A214" s="8">
        <v>188</v>
      </c>
      <c r="B214" s="9" t="s">
        <v>217</v>
      </c>
      <c r="C214" s="10" t="s">
        <v>291</v>
      </c>
      <c r="D214" s="8" t="s">
        <v>13</v>
      </c>
      <c r="E214" s="8">
        <v>27.66</v>
      </c>
      <c r="F214" s="11">
        <v>0</v>
      </c>
      <c r="G214" s="11">
        <f t="shared" si="3"/>
        <v>0</v>
      </c>
    </row>
    <row r="215" spans="1:7" ht="15">
      <c r="A215" s="24" t="s">
        <v>292</v>
      </c>
      <c r="B215" s="24"/>
      <c r="C215" s="24"/>
      <c r="D215" s="24"/>
      <c r="E215" s="24"/>
      <c r="F215" s="24"/>
      <c r="G215" s="3">
        <f>SUM(G10:G214)</f>
        <v>0</v>
      </c>
    </row>
    <row r="216" spans="1:7" ht="15">
      <c r="A216" s="24" t="s">
        <v>293</v>
      </c>
      <c r="B216" s="24"/>
      <c r="C216" s="24"/>
      <c r="D216" s="24"/>
      <c r="E216" s="24"/>
      <c r="F216" s="24"/>
      <c r="G216" s="3">
        <f>ROUND(G215*23%,2)</f>
        <v>0</v>
      </c>
    </row>
    <row r="217" spans="1:7" ht="15">
      <c r="A217" s="24" t="s">
        <v>294</v>
      </c>
      <c r="B217" s="24"/>
      <c r="C217" s="24"/>
      <c r="D217" s="24"/>
      <c r="E217" s="24"/>
      <c r="F217" s="24"/>
      <c r="G217" s="3">
        <f>G215+G216</f>
        <v>0</v>
      </c>
    </row>
    <row r="218" spans="1:7" ht="15">
      <c r="A218" s="4"/>
      <c r="B218" s="4"/>
      <c r="C218" s="4"/>
      <c r="D218" s="4"/>
      <c r="E218" s="4"/>
      <c r="F218" s="4"/>
      <c r="G218" s="5"/>
    </row>
    <row r="219" spans="1:7" ht="15">
      <c r="A219" s="4"/>
      <c r="B219" s="4"/>
      <c r="C219" s="4"/>
      <c r="D219" s="4"/>
      <c r="E219" s="4"/>
      <c r="F219" s="4"/>
      <c r="G219" s="5"/>
    </row>
    <row r="220" spans="1:7" ht="15">
      <c r="A220" s="6"/>
      <c r="B220" s="6"/>
      <c r="C220" s="6"/>
      <c r="D220" s="6"/>
      <c r="E220" s="6"/>
      <c r="F220" s="6"/>
      <c r="G220" s="6"/>
    </row>
    <row r="221" spans="2:6" ht="12.75">
      <c r="B221" s="28" t="s">
        <v>295</v>
      </c>
      <c r="C221" s="28"/>
      <c r="D221" s="28"/>
      <c r="E221" s="28"/>
      <c r="F221" s="28"/>
    </row>
    <row r="222" spans="2:6" ht="12.75">
      <c r="B222" s="28"/>
      <c r="C222" s="28"/>
      <c r="D222" s="28"/>
      <c r="E222" s="28"/>
      <c r="F222" s="28"/>
    </row>
    <row r="223" spans="2:6" ht="12.75">
      <c r="B223" s="28"/>
      <c r="C223" s="28"/>
      <c r="D223" s="28"/>
      <c r="E223" s="28"/>
      <c r="F223" s="28"/>
    </row>
    <row r="224" spans="2:6" ht="12.75">
      <c r="B224" s="28"/>
      <c r="C224" s="28"/>
      <c r="D224" s="28"/>
      <c r="E224" s="28"/>
      <c r="F224" s="28"/>
    </row>
    <row r="225" spans="2:6" ht="12.75">
      <c r="B225" s="28" t="s">
        <v>296</v>
      </c>
      <c r="C225" s="28"/>
      <c r="D225" s="28"/>
      <c r="E225" s="28"/>
      <c r="F225" s="28"/>
    </row>
  </sheetData>
  <sheetProtection/>
  <mergeCells count="24">
    <mergeCell ref="A170:E170"/>
    <mergeCell ref="A175:E175"/>
    <mergeCell ref="A217:F217"/>
    <mergeCell ref="B221:F224"/>
    <mergeCell ref="A75:E75"/>
    <mergeCell ref="A91:E91"/>
    <mergeCell ref="A137:E137"/>
    <mergeCell ref="A181:E181"/>
    <mergeCell ref="B225:F225"/>
    <mergeCell ref="A9:E9"/>
    <mergeCell ref="A27:E27"/>
    <mergeCell ref="A38:E38"/>
    <mergeCell ref="A58:E58"/>
    <mergeCell ref="A126:E126"/>
    <mergeCell ref="A207:E207"/>
    <mergeCell ref="A146:E146"/>
    <mergeCell ref="A4:G4"/>
    <mergeCell ref="F2:G2"/>
    <mergeCell ref="A215:F215"/>
    <mergeCell ref="A216:F216"/>
    <mergeCell ref="A95:E95"/>
    <mergeCell ref="A102:E102"/>
    <mergeCell ref="A85:E85"/>
    <mergeCell ref="A68:E68"/>
  </mergeCells>
  <printOptions/>
  <pageMargins left="0.5511811023622047" right="0.35433070866141736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0"/>
  <sheetViews>
    <sheetView zoomScalePageLayoutView="0" workbookViewId="0" topLeftCell="A64">
      <selection activeCell="G70" sqref="G70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" width="32.57421875" style="2" customWidth="1"/>
    <col min="4" max="4" width="6.57421875" style="2" customWidth="1"/>
    <col min="5" max="5" width="9.140625" style="2" customWidth="1"/>
    <col min="6" max="6" width="10.28125" style="2" customWidth="1"/>
    <col min="7" max="7" width="12.57421875" style="2" customWidth="1"/>
    <col min="8" max="16384" width="9.140625" style="2" customWidth="1"/>
  </cols>
  <sheetData>
    <row r="2" spans="6:7" ht="12.75">
      <c r="F2" s="28" t="s">
        <v>471</v>
      </c>
      <c r="G2" s="28"/>
    </row>
    <row r="5" spans="1:7" ht="18" customHeight="1">
      <c r="A5" s="22" t="s">
        <v>470</v>
      </c>
      <c r="B5" s="22"/>
      <c r="C5" s="22"/>
      <c r="D5" s="22"/>
      <c r="E5" s="22"/>
      <c r="F5" s="22"/>
      <c r="G5" s="22"/>
    </row>
    <row r="7" spans="1:5" ht="22.5" customHeight="1">
      <c r="A7" s="22" t="s">
        <v>0</v>
      </c>
      <c r="B7" s="22"/>
      <c r="C7" s="22"/>
      <c r="D7" s="22"/>
      <c r="E7" s="22"/>
    </row>
    <row r="8" spans="1:7" ht="38.25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297</v>
      </c>
      <c r="G8" s="7" t="s">
        <v>298</v>
      </c>
    </row>
    <row r="9" spans="1:7" ht="12.75">
      <c r="A9" s="30" t="s">
        <v>467</v>
      </c>
      <c r="B9" s="30"/>
      <c r="C9" s="30"/>
      <c r="D9" s="30"/>
      <c r="E9" s="30"/>
      <c r="F9" s="10"/>
      <c r="G9" s="10"/>
    </row>
    <row r="10" spans="1:7" ht="38.25">
      <c r="A10" s="18">
        <v>1</v>
      </c>
      <c r="B10" s="9" t="s">
        <v>365</v>
      </c>
      <c r="C10" s="9" t="s">
        <v>366</v>
      </c>
      <c r="D10" s="18" t="s">
        <v>13</v>
      </c>
      <c r="E10" s="18">
        <v>1.2</v>
      </c>
      <c r="F10" s="19">
        <v>0</v>
      </c>
      <c r="G10" s="19">
        <f>ROUND(E10*F10,2)</f>
        <v>0</v>
      </c>
    </row>
    <row r="11" spans="1:7" ht="38.25">
      <c r="A11" s="18">
        <v>2</v>
      </c>
      <c r="B11" s="9" t="s">
        <v>367</v>
      </c>
      <c r="C11" s="9" t="s">
        <v>368</v>
      </c>
      <c r="D11" s="18" t="s">
        <v>21</v>
      </c>
      <c r="E11" s="18">
        <v>6</v>
      </c>
      <c r="F11" s="19">
        <v>0</v>
      </c>
      <c r="G11" s="19">
        <f aca="true" t="shared" si="0" ref="G11:G67">ROUND(E11*F11,2)</f>
        <v>0</v>
      </c>
    </row>
    <row r="12" spans="1:7" ht="38.25">
      <c r="A12" s="18">
        <v>3</v>
      </c>
      <c r="B12" s="9" t="s">
        <v>369</v>
      </c>
      <c r="C12" s="9" t="s">
        <v>370</v>
      </c>
      <c r="D12" s="18" t="s">
        <v>8</v>
      </c>
      <c r="E12" s="18">
        <v>0.2</v>
      </c>
      <c r="F12" s="19">
        <v>0</v>
      </c>
      <c r="G12" s="19">
        <f t="shared" si="0"/>
        <v>0</v>
      </c>
    </row>
    <row r="13" spans="1:7" ht="25.5">
      <c r="A13" s="18">
        <v>4</v>
      </c>
      <c r="B13" s="9" t="s">
        <v>371</v>
      </c>
      <c r="C13" s="9" t="s">
        <v>372</v>
      </c>
      <c r="D13" s="18" t="s">
        <v>21</v>
      </c>
      <c r="E13" s="18">
        <v>162</v>
      </c>
      <c r="F13" s="19">
        <v>0</v>
      </c>
      <c r="G13" s="19">
        <f t="shared" si="0"/>
        <v>0</v>
      </c>
    </row>
    <row r="14" spans="1:7" ht="38.25">
      <c r="A14" s="18">
        <v>5</v>
      </c>
      <c r="B14" s="9" t="s">
        <v>373</v>
      </c>
      <c r="C14" s="9" t="s">
        <v>374</v>
      </c>
      <c r="D14" s="18" t="s">
        <v>21</v>
      </c>
      <c r="E14" s="18">
        <v>20</v>
      </c>
      <c r="F14" s="19">
        <v>0</v>
      </c>
      <c r="G14" s="19">
        <f t="shared" si="0"/>
        <v>0</v>
      </c>
    </row>
    <row r="15" spans="1:7" ht="25.5">
      <c r="A15" s="18">
        <v>6</v>
      </c>
      <c r="B15" s="9" t="s">
        <v>375</v>
      </c>
      <c r="C15" s="9" t="s">
        <v>376</v>
      </c>
      <c r="D15" s="18" t="s">
        <v>27</v>
      </c>
      <c r="E15" s="18">
        <v>1</v>
      </c>
      <c r="F15" s="19">
        <v>0</v>
      </c>
      <c r="G15" s="19">
        <f t="shared" si="0"/>
        <v>0</v>
      </c>
    </row>
    <row r="16" spans="1:7" ht="38.25">
      <c r="A16" s="18">
        <v>7</v>
      </c>
      <c r="B16" s="9" t="s">
        <v>377</v>
      </c>
      <c r="C16" s="9" t="s">
        <v>378</v>
      </c>
      <c r="D16" s="18" t="s">
        <v>27</v>
      </c>
      <c r="E16" s="18">
        <v>5</v>
      </c>
      <c r="F16" s="19">
        <v>0</v>
      </c>
      <c r="G16" s="19">
        <f t="shared" si="0"/>
        <v>0</v>
      </c>
    </row>
    <row r="17" spans="1:7" ht="25.5">
      <c r="A17" s="18">
        <v>8</v>
      </c>
      <c r="B17" s="9" t="s">
        <v>379</v>
      </c>
      <c r="C17" s="9" t="s">
        <v>380</v>
      </c>
      <c r="D17" s="18" t="s">
        <v>27</v>
      </c>
      <c r="E17" s="18">
        <v>1</v>
      </c>
      <c r="F17" s="19">
        <v>0</v>
      </c>
      <c r="G17" s="19">
        <f t="shared" si="0"/>
        <v>0</v>
      </c>
    </row>
    <row r="18" spans="1:7" ht="38.25">
      <c r="A18" s="18">
        <v>9</v>
      </c>
      <c r="B18" s="9" t="s">
        <v>381</v>
      </c>
      <c r="C18" s="9" t="s">
        <v>382</v>
      </c>
      <c r="D18" s="18" t="s">
        <v>27</v>
      </c>
      <c r="E18" s="18">
        <v>5</v>
      </c>
      <c r="F18" s="19">
        <v>0</v>
      </c>
      <c r="G18" s="19">
        <f t="shared" si="0"/>
        <v>0</v>
      </c>
    </row>
    <row r="19" spans="1:7" ht="38.25">
      <c r="A19" s="18">
        <v>10</v>
      </c>
      <c r="B19" s="9" t="s">
        <v>383</v>
      </c>
      <c r="C19" s="9" t="s">
        <v>384</v>
      </c>
      <c r="D19" s="18" t="s">
        <v>27</v>
      </c>
      <c r="E19" s="18">
        <v>1</v>
      </c>
      <c r="F19" s="19">
        <v>0</v>
      </c>
      <c r="G19" s="19">
        <f t="shared" si="0"/>
        <v>0</v>
      </c>
    </row>
    <row r="20" spans="1:7" ht="38.25">
      <c r="A20" s="18">
        <v>11</v>
      </c>
      <c r="B20" s="9" t="s">
        <v>379</v>
      </c>
      <c r="C20" s="9" t="s">
        <v>385</v>
      </c>
      <c r="D20" s="18" t="s">
        <v>27</v>
      </c>
      <c r="E20" s="18">
        <v>1</v>
      </c>
      <c r="F20" s="19">
        <v>0</v>
      </c>
      <c r="G20" s="19">
        <f t="shared" si="0"/>
        <v>0</v>
      </c>
    </row>
    <row r="21" spans="1:7" ht="38.25">
      <c r="A21" s="18">
        <v>12</v>
      </c>
      <c r="B21" s="9" t="s">
        <v>386</v>
      </c>
      <c r="C21" s="9" t="s">
        <v>387</v>
      </c>
      <c r="D21" s="18" t="s">
        <v>27</v>
      </c>
      <c r="E21" s="18">
        <v>1</v>
      </c>
      <c r="F21" s="19">
        <v>0</v>
      </c>
      <c r="G21" s="19">
        <f t="shared" si="0"/>
        <v>0</v>
      </c>
    </row>
    <row r="22" spans="1:7" ht="25.5">
      <c r="A22" s="18">
        <v>13</v>
      </c>
      <c r="B22" s="9" t="s">
        <v>388</v>
      </c>
      <c r="C22" s="9" t="s">
        <v>389</v>
      </c>
      <c r="D22" s="18" t="s">
        <v>27</v>
      </c>
      <c r="E22" s="18">
        <v>1</v>
      </c>
      <c r="F22" s="19">
        <v>0</v>
      </c>
      <c r="G22" s="19">
        <f t="shared" si="0"/>
        <v>0</v>
      </c>
    </row>
    <row r="23" spans="1:7" ht="38.25">
      <c r="A23" s="18">
        <v>14</v>
      </c>
      <c r="B23" s="9" t="s">
        <v>390</v>
      </c>
      <c r="C23" s="9" t="s">
        <v>391</v>
      </c>
      <c r="D23" s="18" t="s">
        <v>27</v>
      </c>
      <c r="E23" s="18">
        <v>2</v>
      </c>
      <c r="F23" s="19">
        <v>0</v>
      </c>
      <c r="G23" s="19">
        <f t="shared" si="0"/>
        <v>0</v>
      </c>
    </row>
    <row r="24" spans="1:7" ht="25.5">
      <c r="A24" s="18">
        <v>15</v>
      </c>
      <c r="B24" s="9" t="s">
        <v>386</v>
      </c>
      <c r="C24" s="9" t="s">
        <v>392</v>
      </c>
      <c r="D24" s="18" t="s">
        <v>27</v>
      </c>
      <c r="E24" s="18">
        <v>1</v>
      </c>
      <c r="F24" s="19">
        <v>0</v>
      </c>
      <c r="G24" s="19">
        <f t="shared" si="0"/>
        <v>0</v>
      </c>
    </row>
    <row r="25" spans="1:7" ht="38.25">
      <c r="A25" s="18">
        <v>16</v>
      </c>
      <c r="B25" s="9" t="s">
        <v>393</v>
      </c>
      <c r="C25" s="9" t="s">
        <v>394</v>
      </c>
      <c r="D25" s="18" t="s">
        <v>395</v>
      </c>
      <c r="E25" s="18">
        <v>8</v>
      </c>
      <c r="F25" s="19">
        <v>0</v>
      </c>
      <c r="G25" s="19">
        <f t="shared" si="0"/>
        <v>0</v>
      </c>
    </row>
    <row r="26" spans="1:7" ht="38.25">
      <c r="A26" s="18">
        <v>17</v>
      </c>
      <c r="B26" s="9" t="s">
        <v>396</v>
      </c>
      <c r="C26" s="9" t="s">
        <v>397</v>
      </c>
      <c r="D26" s="18" t="s">
        <v>27</v>
      </c>
      <c r="E26" s="18">
        <v>8</v>
      </c>
      <c r="F26" s="19">
        <v>0</v>
      </c>
      <c r="G26" s="19">
        <f t="shared" si="0"/>
        <v>0</v>
      </c>
    </row>
    <row r="27" spans="1:7" ht="38.25">
      <c r="A27" s="18">
        <v>18</v>
      </c>
      <c r="B27" s="9" t="s">
        <v>398</v>
      </c>
      <c r="C27" s="9" t="s">
        <v>399</v>
      </c>
      <c r="D27" s="18" t="s">
        <v>27</v>
      </c>
      <c r="E27" s="18">
        <v>20</v>
      </c>
      <c r="F27" s="19">
        <v>0</v>
      </c>
      <c r="G27" s="19">
        <f t="shared" si="0"/>
        <v>0</v>
      </c>
    </row>
    <row r="28" spans="1:7" ht="38.25">
      <c r="A28" s="18">
        <v>19</v>
      </c>
      <c r="B28" s="9" t="s">
        <v>400</v>
      </c>
      <c r="C28" s="9" t="s">
        <v>401</v>
      </c>
      <c r="D28" s="18" t="s">
        <v>27</v>
      </c>
      <c r="E28" s="18">
        <v>50</v>
      </c>
      <c r="F28" s="19">
        <v>0</v>
      </c>
      <c r="G28" s="19">
        <f t="shared" si="0"/>
        <v>0</v>
      </c>
    </row>
    <row r="29" spans="1:7" ht="51">
      <c r="A29" s="18">
        <v>20</v>
      </c>
      <c r="B29" s="9" t="s">
        <v>402</v>
      </c>
      <c r="C29" s="9" t="s">
        <v>403</v>
      </c>
      <c r="D29" s="18" t="s">
        <v>404</v>
      </c>
      <c r="E29" s="18">
        <v>5</v>
      </c>
      <c r="F29" s="19">
        <v>0</v>
      </c>
      <c r="G29" s="19">
        <f t="shared" si="0"/>
        <v>0</v>
      </c>
    </row>
    <row r="30" spans="1:7" ht="25.5">
      <c r="A30" s="18">
        <v>21</v>
      </c>
      <c r="B30" s="9" t="s">
        <v>405</v>
      </c>
      <c r="C30" s="9" t="s">
        <v>406</v>
      </c>
      <c r="D30" s="18" t="s">
        <v>407</v>
      </c>
      <c r="E30" s="18">
        <v>5</v>
      </c>
      <c r="F30" s="19">
        <v>0</v>
      </c>
      <c r="G30" s="19">
        <f t="shared" si="0"/>
        <v>0</v>
      </c>
    </row>
    <row r="31" spans="1:7" ht="12.75">
      <c r="A31" s="31" t="s">
        <v>468</v>
      </c>
      <c r="B31" s="32"/>
      <c r="C31" s="32"/>
      <c r="D31" s="32"/>
      <c r="E31" s="32"/>
      <c r="F31" s="19">
        <v>0</v>
      </c>
      <c r="G31" s="19">
        <f t="shared" si="0"/>
        <v>0</v>
      </c>
    </row>
    <row r="32" spans="1:7" ht="25.5">
      <c r="A32" s="18">
        <v>1</v>
      </c>
      <c r="B32" s="9" t="s">
        <v>408</v>
      </c>
      <c r="C32" s="9" t="s">
        <v>409</v>
      </c>
      <c r="D32" s="18" t="s">
        <v>21</v>
      </c>
      <c r="E32" s="18">
        <v>300</v>
      </c>
      <c r="F32" s="19">
        <v>0</v>
      </c>
      <c r="G32" s="19">
        <f t="shared" si="0"/>
        <v>0</v>
      </c>
    </row>
    <row r="33" spans="1:7" ht="51">
      <c r="A33" s="18">
        <v>2</v>
      </c>
      <c r="B33" s="9" t="s">
        <v>410</v>
      </c>
      <c r="C33" s="9" t="s">
        <v>411</v>
      </c>
      <c r="D33" s="18" t="s">
        <v>21</v>
      </c>
      <c r="E33" s="18">
        <v>300</v>
      </c>
      <c r="F33" s="19">
        <v>0</v>
      </c>
      <c r="G33" s="19">
        <f t="shared" si="0"/>
        <v>0</v>
      </c>
    </row>
    <row r="34" spans="1:7" ht="51">
      <c r="A34" s="18">
        <v>3</v>
      </c>
      <c r="B34" s="9" t="s">
        <v>412</v>
      </c>
      <c r="C34" s="9" t="s">
        <v>413</v>
      </c>
      <c r="D34" s="18" t="s">
        <v>21</v>
      </c>
      <c r="E34" s="18">
        <v>300</v>
      </c>
      <c r="F34" s="19">
        <v>0</v>
      </c>
      <c r="G34" s="19">
        <f t="shared" si="0"/>
        <v>0</v>
      </c>
    </row>
    <row r="35" spans="1:7" ht="38.25">
      <c r="A35" s="18">
        <v>4</v>
      </c>
      <c r="B35" s="9" t="s">
        <v>414</v>
      </c>
      <c r="C35" s="9" t="s">
        <v>415</v>
      </c>
      <c r="D35" s="18" t="s">
        <v>395</v>
      </c>
      <c r="E35" s="18">
        <v>25</v>
      </c>
      <c r="F35" s="19">
        <v>0</v>
      </c>
      <c r="G35" s="19">
        <f t="shared" si="0"/>
        <v>0</v>
      </c>
    </row>
    <row r="36" spans="1:7" ht="38.25">
      <c r="A36" s="18">
        <v>5</v>
      </c>
      <c r="B36" s="9" t="s">
        <v>369</v>
      </c>
      <c r="C36" s="9" t="s">
        <v>370</v>
      </c>
      <c r="D36" s="18" t="s">
        <v>8</v>
      </c>
      <c r="E36" s="18">
        <v>0.9</v>
      </c>
      <c r="F36" s="19">
        <v>0</v>
      </c>
      <c r="G36" s="19">
        <f t="shared" si="0"/>
        <v>0</v>
      </c>
    </row>
    <row r="37" spans="1:7" ht="38.25">
      <c r="A37" s="18">
        <v>6</v>
      </c>
      <c r="B37" s="9" t="s">
        <v>416</v>
      </c>
      <c r="C37" s="9" t="s">
        <v>417</v>
      </c>
      <c r="D37" s="18" t="s">
        <v>21</v>
      </c>
      <c r="E37" s="18">
        <v>175</v>
      </c>
      <c r="F37" s="19">
        <v>0</v>
      </c>
      <c r="G37" s="19">
        <f t="shared" si="0"/>
        <v>0</v>
      </c>
    </row>
    <row r="38" spans="1:7" ht="38.25">
      <c r="A38" s="18">
        <v>7</v>
      </c>
      <c r="B38" s="9" t="s">
        <v>416</v>
      </c>
      <c r="C38" s="9" t="s">
        <v>418</v>
      </c>
      <c r="D38" s="18" t="s">
        <v>21</v>
      </c>
      <c r="E38" s="18">
        <v>30</v>
      </c>
      <c r="F38" s="19">
        <v>0</v>
      </c>
      <c r="G38" s="19">
        <f t="shared" si="0"/>
        <v>0</v>
      </c>
    </row>
    <row r="39" spans="1:7" ht="38.25">
      <c r="A39" s="18">
        <v>8</v>
      </c>
      <c r="B39" s="9" t="s">
        <v>416</v>
      </c>
      <c r="C39" s="9" t="s">
        <v>419</v>
      </c>
      <c r="D39" s="18" t="s">
        <v>21</v>
      </c>
      <c r="E39" s="18">
        <v>15</v>
      </c>
      <c r="F39" s="19">
        <v>0</v>
      </c>
      <c r="G39" s="19">
        <f t="shared" si="0"/>
        <v>0</v>
      </c>
    </row>
    <row r="40" spans="1:7" ht="38.25">
      <c r="A40" s="18">
        <v>9</v>
      </c>
      <c r="B40" s="9" t="s">
        <v>416</v>
      </c>
      <c r="C40" s="9" t="s">
        <v>420</v>
      </c>
      <c r="D40" s="18" t="s">
        <v>21</v>
      </c>
      <c r="E40" s="18">
        <v>50</v>
      </c>
      <c r="F40" s="19">
        <v>0</v>
      </c>
      <c r="G40" s="19">
        <f t="shared" si="0"/>
        <v>0</v>
      </c>
    </row>
    <row r="41" spans="1:7" ht="38.25">
      <c r="A41" s="18">
        <v>10</v>
      </c>
      <c r="B41" s="9" t="s">
        <v>373</v>
      </c>
      <c r="C41" s="9" t="s">
        <v>421</v>
      </c>
      <c r="D41" s="18" t="s">
        <v>21</v>
      </c>
      <c r="E41" s="18">
        <v>20</v>
      </c>
      <c r="F41" s="19">
        <v>0</v>
      </c>
      <c r="G41" s="19">
        <f t="shared" si="0"/>
        <v>0</v>
      </c>
    </row>
    <row r="42" spans="1:7" ht="25.5">
      <c r="A42" s="18">
        <v>11</v>
      </c>
      <c r="B42" s="9" t="s">
        <v>405</v>
      </c>
      <c r="C42" s="9" t="s">
        <v>406</v>
      </c>
      <c r="D42" s="18" t="s">
        <v>407</v>
      </c>
      <c r="E42" s="18">
        <v>7</v>
      </c>
      <c r="F42" s="19">
        <v>0</v>
      </c>
      <c r="G42" s="19">
        <f t="shared" si="0"/>
        <v>0</v>
      </c>
    </row>
    <row r="43" spans="1:7" ht="51">
      <c r="A43" s="18">
        <v>12</v>
      </c>
      <c r="B43" s="9" t="s">
        <v>422</v>
      </c>
      <c r="C43" s="9" t="s">
        <v>423</v>
      </c>
      <c r="D43" s="18" t="s">
        <v>27</v>
      </c>
      <c r="E43" s="18">
        <v>20</v>
      </c>
      <c r="F43" s="19">
        <v>0</v>
      </c>
      <c r="G43" s="19">
        <f t="shared" si="0"/>
        <v>0</v>
      </c>
    </row>
    <row r="44" spans="1:7" ht="25.5">
      <c r="A44" s="18">
        <v>13</v>
      </c>
      <c r="B44" s="9" t="s">
        <v>424</v>
      </c>
      <c r="C44" s="9" t="s">
        <v>425</v>
      </c>
      <c r="D44" s="18" t="s">
        <v>27</v>
      </c>
      <c r="E44" s="18">
        <v>20</v>
      </c>
      <c r="F44" s="19">
        <v>0</v>
      </c>
      <c r="G44" s="19">
        <f t="shared" si="0"/>
        <v>0</v>
      </c>
    </row>
    <row r="45" spans="1:7" ht="38.25">
      <c r="A45" s="18">
        <v>14</v>
      </c>
      <c r="B45" s="9" t="s">
        <v>426</v>
      </c>
      <c r="C45" s="9" t="s">
        <v>427</v>
      </c>
      <c r="D45" s="18" t="s">
        <v>27</v>
      </c>
      <c r="E45" s="18">
        <v>18</v>
      </c>
      <c r="F45" s="19">
        <v>0</v>
      </c>
      <c r="G45" s="19">
        <f t="shared" si="0"/>
        <v>0</v>
      </c>
    </row>
    <row r="46" spans="1:7" ht="38.25">
      <c r="A46" s="18">
        <v>15</v>
      </c>
      <c r="B46" s="9" t="s">
        <v>428</v>
      </c>
      <c r="C46" s="9" t="s">
        <v>429</v>
      </c>
      <c r="D46" s="18" t="s">
        <v>27</v>
      </c>
      <c r="E46" s="18">
        <v>40</v>
      </c>
      <c r="F46" s="19">
        <v>0</v>
      </c>
      <c r="G46" s="19">
        <f t="shared" si="0"/>
        <v>0</v>
      </c>
    </row>
    <row r="47" spans="1:7" ht="25.5">
      <c r="A47" s="18">
        <v>16</v>
      </c>
      <c r="B47" s="9" t="s">
        <v>430</v>
      </c>
      <c r="C47" s="9" t="s">
        <v>431</v>
      </c>
      <c r="D47" s="18" t="s">
        <v>27</v>
      </c>
      <c r="E47" s="18">
        <v>4</v>
      </c>
      <c r="F47" s="19">
        <v>0</v>
      </c>
      <c r="G47" s="19">
        <f t="shared" si="0"/>
        <v>0</v>
      </c>
    </row>
    <row r="48" spans="1:7" ht="25.5">
      <c r="A48" s="18">
        <v>17</v>
      </c>
      <c r="B48" s="9" t="s">
        <v>432</v>
      </c>
      <c r="C48" s="9" t="s">
        <v>433</v>
      </c>
      <c r="D48" s="18" t="s">
        <v>27</v>
      </c>
      <c r="E48" s="18">
        <v>4</v>
      </c>
      <c r="F48" s="19">
        <v>0</v>
      </c>
      <c r="G48" s="19">
        <f t="shared" si="0"/>
        <v>0</v>
      </c>
    </row>
    <row r="49" spans="1:7" ht="25.5">
      <c r="A49" s="18">
        <v>18</v>
      </c>
      <c r="B49" s="9" t="s">
        <v>434</v>
      </c>
      <c r="C49" s="9" t="s">
        <v>435</v>
      </c>
      <c r="D49" s="18" t="s">
        <v>27</v>
      </c>
      <c r="E49" s="18">
        <v>2</v>
      </c>
      <c r="F49" s="19">
        <v>0</v>
      </c>
      <c r="G49" s="19">
        <f t="shared" si="0"/>
        <v>0</v>
      </c>
    </row>
    <row r="50" spans="1:7" ht="38.25">
      <c r="A50" s="18">
        <v>19</v>
      </c>
      <c r="B50" s="9" t="s">
        <v>436</v>
      </c>
      <c r="C50" s="9" t="s">
        <v>437</v>
      </c>
      <c r="D50" s="18" t="s">
        <v>27</v>
      </c>
      <c r="E50" s="18">
        <v>6</v>
      </c>
      <c r="F50" s="19">
        <v>0</v>
      </c>
      <c r="G50" s="19">
        <f t="shared" si="0"/>
        <v>0</v>
      </c>
    </row>
    <row r="51" spans="1:7" ht="38.25">
      <c r="A51" s="18">
        <v>20</v>
      </c>
      <c r="B51" s="9" t="s">
        <v>438</v>
      </c>
      <c r="C51" s="9" t="s">
        <v>439</v>
      </c>
      <c r="D51" s="18" t="s">
        <v>27</v>
      </c>
      <c r="E51" s="18">
        <v>1</v>
      </c>
      <c r="F51" s="19">
        <v>0</v>
      </c>
      <c r="G51" s="19">
        <f t="shared" si="0"/>
        <v>0</v>
      </c>
    </row>
    <row r="52" spans="1:7" ht="25.5">
      <c r="A52" s="18">
        <v>21</v>
      </c>
      <c r="B52" s="9" t="s">
        <v>440</v>
      </c>
      <c r="C52" s="9" t="s">
        <v>441</v>
      </c>
      <c r="D52" s="18" t="s">
        <v>248</v>
      </c>
      <c r="E52" s="18">
        <v>3</v>
      </c>
      <c r="F52" s="19">
        <v>0</v>
      </c>
      <c r="G52" s="19">
        <f t="shared" si="0"/>
        <v>0</v>
      </c>
    </row>
    <row r="53" spans="1:7" ht="25.5">
      <c r="A53" s="18">
        <v>22</v>
      </c>
      <c r="B53" s="9" t="s">
        <v>440</v>
      </c>
      <c r="C53" s="9" t="s">
        <v>442</v>
      </c>
      <c r="D53" s="18" t="s">
        <v>248</v>
      </c>
      <c r="E53" s="18">
        <v>4</v>
      </c>
      <c r="F53" s="19">
        <v>0</v>
      </c>
      <c r="G53" s="19">
        <f t="shared" si="0"/>
        <v>0</v>
      </c>
    </row>
    <row r="54" spans="1:7" ht="25.5">
      <c r="A54" s="18">
        <v>23</v>
      </c>
      <c r="B54" s="9" t="s">
        <v>443</v>
      </c>
      <c r="C54" s="9" t="s">
        <v>444</v>
      </c>
      <c r="D54" s="18" t="s">
        <v>248</v>
      </c>
      <c r="E54" s="18">
        <v>10</v>
      </c>
      <c r="F54" s="19">
        <v>0</v>
      </c>
      <c r="G54" s="19">
        <f t="shared" si="0"/>
        <v>0</v>
      </c>
    </row>
    <row r="55" spans="1:7" ht="25.5">
      <c r="A55" s="18">
        <v>24</v>
      </c>
      <c r="B55" s="9" t="s">
        <v>443</v>
      </c>
      <c r="C55" s="9" t="s">
        <v>445</v>
      </c>
      <c r="D55" s="18" t="s">
        <v>248</v>
      </c>
      <c r="E55" s="18">
        <v>3</v>
      </c>
      <c r="F55" s="19">
        <v>0</v>
      </c>
      <c r="G55" s="19">
        <f t="shared" si="0"/>
        <v>0</v>
      </c>
    </row>
    <row r="56" spans="1:7" ht="38.25">
      <c r="A56" s="18">
        <v>25</v>
      </c>
      <c r="B56" s="9" t="s">
        <v>446</v>
      </c>
      <c r="C56" s="9" t="s">
        <v>447</v>
      </c>
      <c r="D56" s="18" t="s">
        <v>27</v>
      </c>
      <c r="E56" s="18">
        <v>60</v>
      </c>
      <c r="F56" s="19">
        <v>0</v>
      </c>
      <c r="G56" s="19">
        <f t="shared" si="0"/>
        <v>0</v>
      </c>
    </row>
    <row r="57" spans="1:7" ht="38.25">
      <c r="A57" s="18">
        <v>26</v>
      </c>
      <c r="B57" s="9" t="s">
        <v>448</v>
      </c>
      <c r="C57" s="9" t="s">
        <v>449</v>
      </c>
      <c r="D57" s="18" t="s">
        <v>27</v>
      </c>
      <c r="E57" s="18">
        <v>4</v>
      </c>
      <c r="F57" s="19">
        <v>0</v>
      </c>
      <c r="G57" s="19">
        <f t="shared" si="0"/>
        <v>0</v>
      </c>
    </row>
    <row r="58" spans="1:7" ht="12.75">
      <c r="A58" s="31" t="s">
        <v>469</v>
      </c>
      <c r="B58" s="31"/>
      <c r="C58" s="31"/>
      <c r="D58" s="31"/>
      <c r="E58" s="31"/>
      <c r="F58" s="19">
        <v>0</v>
      </c>
      <c r="G58" s="19">
        <f t="shared" si="0"/>
        <v>0</v>
      </c>
    </row>
    <row r="59" spans="1:7" ht="51">
      <c r="A59" s="18">
        <v>1</v>
      </c>
      <c r="B59" s="9" t="s">
        <v>450</v>
      </c>
      <c r="C59" s="9" t="s">
        <v>451</v>
      </c>
      <c r="D59" s="18" t="s">
        <v>21</v>
      </c>
      <c r="E59" s="18">
        <v>80</v>
      </c>
      <c r="F59" s="19">
        <v>0</v>
      </c>
      <c r="G59" s="19">
        <f t="shared" si="0"/>
        <v>0</v>
      </c>
    </row>
    <row r="60" spans="1:7" ht="51">
      <c r="A60" s="18">
        <v>2</v>
      </c>
      <c r="B60" s="9" t="s">
        <v>452</v>
      </c>
      <c r="C60" s="9" t="s">
        <v>453</v>
      </c>
      <c r="D60" s="18" t="s">
        <v>27</v>
      </c>
      <c r="E60" s="18">
        <v>24</v>
      </c>
      <c r="F60" s="19">
        <v>0</v>
      </c>
      <c r="G60" s="19">
        <f t="shared" si="0"/>
        <v>0</v>
      </c>
    </row>
    <row r="61" spans="1:7" ht="25.5">
      <c r="A61" s="18">
        <v>3</v>
      </c>
      <c r="B61" s="9" t="s">
        <v>454</v>
      </c>
      <c r="C61" s="9" t="s">
        <v>455</v>
      </c>
      <c r="D61" s="18" t="s">
        <v>21</v>
      </c>
      <c r="E61" s="18">
        <v>48</v>
      </c>
      <c r="F61" s="19">
        <v>0</v>
      </c>
      <c r="G61" s="19">
        <f t="shared" si="0"/>
        <v>0</v>
      </c>
    </row>
    <row r="62" spans="1:7" ht="38.25">
      <c r="A62" s="18">
        <v>4</v>
      </c>
      <c r="B62" s="9" t="s">
        <v>456</v>
      </c>
      <c r="C62" s="9" t="s">
        <v>457</v>
      </c>
      <c r="D62" s="18" t="s">
        <v>21</v>
      </c>
      <c r="E62" s="18">
        <v>70</v>
      </c>
      <c r="F62" s="19">
        <v>0</v>
      </c>
      <c r="G62" s="19">
        <f t="shared" si="0"/>
        <v>0</v>
      </c>
    </row>
    <row r="63" spans="1:7" ht="38.25">
      <c r="A63" s="18">
        <v>5</v>
      </c>
      <c r="B63" s="9" t="s">
        <v>458</v>
      </c>
      <c r="C63" s="9" t="s">
        <v>459</v>
      </c>
      <c r="D63" s="18" t="s">
        <v>21</v>
      </c>
      <c r="E63" s="18">
        <v>6</v>
      </c>
      <c r="F63" s="19">
        <v>0</v>
      </c>
      <c r="G63" s="19">
        <f t="shared" si="0"/>
        <v>0</v>
      </c>
    </row>
    <row r="64" spans="1:7" ht="67.5" customHeight="1">
      <c r="A64" s="18">
        <v>6</v>
      </c>
      <c r="B64" s="9" t="s">
        <v>460</v>
      </c>
      <c r="C64" s="9" t="s">
        <v>461</v>
      </c>
      <c r="D64" s="18" t="s">
        <v>27</v>
      </c>
      <c r="E64" s="18">
        <v>6</v>
      </c>
      <c r="F64" s="19">
        <v>0</v>
      </c>
      <c r="G64" s="19">
        <f t="shared" si="0"/>
        <v>0</v>
      </c>
    </row>
    <row r="65" spans="1:7" ht="62.25" customHeight="1">
      <c r="A65" s="18">
        <v>7</v>
      </c>
      <c r="B65" s="9" t="s">
        <v>462</v>
      </c>
      <c r="C65" s="9" t="s">
        <v>485</v>
      </c>
      <c r="D65" s="18" t="s">
        <v>27</v>
      </c>
      <c r="E65" s="18">
        <v>6</v>
      </c>
      <c r="F65" s="19">
        <v>0</v>
      </c>
      <c r="G65" s="19">
        <f t="shared" si="0"/>
        <v>0</v>
      </c>
    </row>
    <row r="66" spans="1:7" ht="66.75" customHeight="1">
      <c r="A66" s="18">
        <v>8</v>
      </c>
      <c r="B66" s="9" t="s">
        <v>463</v>
      </c>
      <c r="C66" s="9" t="s">
        <v>464</v>
      </c>
      <c r="D66" s="18" t="s">
        <v>27</v>
      </c>
      <c r="E66" s="18">
        <v>1</v>
      </c>
      <c r="F66" s="19">
        <v>0</v>
      </c>
      <c r="G66" s="19">
        <f t="shared" si="0"/>
        <v>0</v>
      </c>
    </row>
    <row r="67" spans="1:7" ht="67.5" customHeight="1">
      <c r="A67" s="18">
        <v>9</v>
      </c>
      <c r="B67" s="9" t="s">
        <v>465</v>
      </c>
      <c r="C67" s="9" t="s">
        <v>466</v>
      </c>
      <c r="D67" s="18" t="s">
        <v>27</v>
      </c>
      <c r="E67" s="18">
        <v>6</v>
      </c>
      <c r="F67" s="19">
        <v>0</v>
      </c>
      <c r="G67" s="19">
        <f t="shared" si="0"/>
        <v>0</v>
      </c>
    </row>
    <row r="68" spans="1:7" ht="15">
      <c r="A68" s="24" t="s">
        <v>292</v>
      </c>
      <c r="B68" s="24"/>
      <c r="C68" s="24"/>
      <c r="D68" s="24"/>
      <c r="E68" s="24"/>
      <c r="F68" s="24"/>
      <c r="G68" s="3">
        <f>SUM(G10:G67)</f>
        <v>0</v>
      </c>
    </row>
    <row r="69" spans="1:7" ht="15">
      <c r="A69" s="24" t="s">
        <v>293</v>
      </c>
      <c r="B69" s="24"/>
      <c r="C69" s="24"/>
      <c r="D69" s="24"/>
      <c r="E69" s="24"/>
      <c r="F69" s="24"/>
      <c r="G69" s="3">
        <f>ROUND(G68*23%,2)</f>
        <v>0</v>
      </c>
    </row>
    <row r="70" spans="1:7" ht="15">
      <c r="A70" s="24" t="s">
        <v>294</v>
      </c>
      <c r="B70" s="24"/>
      <c r="C70" s="24"/>
      <c r="D70" s="24"/>
      <c r="E70" s="24"/>
      <c r="F70" s="24"/>
      <c r="G70" s="3">
        <f>G68+G69</f>
        <v>0</v>
      </c>
    </row>
    <row r="71" spans="1:7" ht="15">
      <c r="A71" s="4"/>
      <c r="B71" s="4"/>
      <c r="C71" s="4"/>
      <c r="D71" s="4"/>
      <c r="E71" s="4"/>
      <c r="F71" s="4"/>
      <c r="G71" s="5"/>
    </row>
    <row r="72" spans="1:7" ht="15">
      <c r="A72" s="4"/>
      <c r="B72" s="4"/>
      <c r="C72" s="4"/>
      <c r="D72" s="4"/>
      <c r="E72" s="4"/>
      <c r="F72" s="4"/>
      <c r="G72" s="5"/>
    </row>
    <row r="73" spans="1:7" ht="15">
      <c r="A73" s="6"/>
      <c r="B73" s="6"/>
      <c r="C73" s="6"/>
      <c r="D73" s="6"/>
      <c r="E73" s="6"/>
      <c r="F73" s="6"/>
      <c r="G73" s="6"/>
    </row>
    <row r="74" spans="1:7" ht="12.75">
      <c r="A74"/>
      <c r="B74" s="28" t="s">
        <v>295</v>
      </c>
      <c r="C74" s="28"/>
      <c r="D74" s="28"/>
      <c r="E74" s="28"/>
      <c r="F74" s="28"/>
      <c r="G74"/>
    </row>
    <row r="75" spans="1:7" ht="12.75">
      <c r="A75"/>
      <c r="B75" s="28"/>
      <c r="C75" s="28"/>
      <c r="D75" s="28"/>
      <c r="E75" s="28"/>
      <c r="F75" s="28"/>
      <c r="G75"/>
    </row>
    <row r="76" spans="1:7" ht="12.75">
      <c r="A76"/>
      <c r="B76" s="28"/>
      <c r="C76" s="28"/>
      <c r="D76" s="28"/>
      <c r="E76" s="28"/>
      <c r="F76" s="28"/>
      <c r="G76"/>
    </row>
    <row r="77" spans="1:7" ht="12.75">
      <c r="A77"/>
      <c r="B77" s="28"/>
      <c r="C77" s="28"/>
      <c r="D77" s="28"/>
      <c r="E77" s="28"/>
      <c r="F77" s="28"/>
      <c r="G77"/>
    </row>
    <row r="78" spans="1:7" ht="12.75">
      <c r="A78"/>
      <c r="B78" s="28" t="s">
        <v>296</v>
      </c>
      <c r="C78" s="28"/>
      <c r="D78" s="28"/>
      <c r="E78" s="28"/>
      <c r="F78" s="2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</sheetData>
  <sheetProtection/>
  <mergeCells count="11">
    <mergeCell ref="B78:F78"/>
    <mergeCell ref="A7:E7"/>
    <mergeCell ref="A9:E9"/>
    <mergeCell ref="A31:E31"/>
    <mergeCell ref="A58:E58"/>
    <mergeCell ref="A68:F68"/>
    <mergeCell ref="A69:F69"/>
    <mergeCell ref="A5:G5"/>
    <mergeCell ref="F2:G2"/>
    <mergeCell ref="A70:F70"/>
    <mergeCell ref="B74:F77"/>
  </mergeCells>
  <printOptions/>
  <pageMargins left="0.35433070866141736" right="0.15748031496062992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ebarszczak</cp:lastModifiedBy>
  <cp:lastPrinted>2014-07-24T07:19:44Z</cp:lastPrinted>
  <dcterms:created xsi:type="dcterms:W3CDTF">2014-07-23T12:23:02Z</dcterms:created>
  <dcterms:modified xsi:type="dcterms:W3CDTF">2014-08-21T13:27:44Z</dcterms:modified>
  <cp:category/>
  <cp:version/>
  <cp:contentType/>
  <cp:contentStatus/>
</cp:coreProperties>
</file>